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91" windowHeight="6335"/>
  </bookViews>
  <sheets>
    <sheet name="企业人工成本情况" sheetId="6" r:id="rId1"/>
    <sheet name="1.0行政区划" sheetId="7" state="hidden" r:id="rId2"/>
    <sheet name="人工成本情况指标" sheetId="8" state="hidden" r:id="rId3"/>
    <sheet name="0.0人工成本情况（隐藏）" sheetId="9" state="hidden" r:id="rId4"/>
    <sheet name="从业人员工资报酬" sheetId="1" r:id="rId5"/>
    <sheet name="Sheet1" sheetId="3" state="hidden" r:id="rId6"/>
    <sheet name="Sheet2" sheetId="2" state="hidden" r:id="rId7"/>
  </sheets>
  <definedNames>
    <definedName name="潮州市">'1.0行政区划'!$T$3:$T$13</definedName>
    <definedName name="东莞市">'1.0行政区划'!$R$3:$R$13</definedName>
    <definedName name="佛山市">'1.0行政区划'!$G$3:$G$13</definedName>
    <definedName name="固定期限">Sheet1!$F$5:$F$6</definedName>
    <definedName name="管理">Sheet2!$G$1:$G$5</definedName>
    <definedName name="广州市">'1.0行政区划'!$B$3:$B$13</definedName>
    <definedName name="合同制用工">Sheet1!$G$5:$G$7</definedName>
    <definedName name="河源市">'1.0行政区划'!$O$3:$O$13</definedName>
    <definedName name="惠州市">'1.0行政区划'!$L$3:$L$13</definedName>
    <definedName name="江门市">'1.0行政区划'!$H$3:$H$13</definedName>
    <definedName name="揭阳市">'1.0行政区划'!$U$3:$U$13</definedName>
    <definedName name="劳动合同_类型">Sheet2!$K$1:$K$3</definedName>
    <definedName name="劳动合同类型">Sheet2!$K$1:$K$3</definedName>
    <definedName name="劳务派遣用工">Sheet1!$H$5:$H$7</definedName>
    <definedName name="茂名市">'1.0行政区划'!$J$3:$J$13</definedName>
    <definedName name="梅州市">'1.0行政区划'!$M$3:$M$13</definedName>
    <definedName name="清远市">'1.0行政区划'!$Q$3:$Q$13</definedName>
    <definedName name="汕头市">'1.0行政区划'!$F$3:$F$13</definedName>
    <definedName name="汕尾市">'1.0行政区划'!$N$3:$N$13</definedName>
    <definedName name="韶关市">'1.0行政区划'!$C$3:$C$13</definedName>
    <definedName name="深圳市">'1.0行政区划'!$D$3:$D$13</definedName>
    <definedName name="是否工会会员">Sheet2!$M$1:$M$2</definedName>
    <definedName name="性别">Sheet2!$A$1:$A$2</definedName>
    <definedName name="学历">Sheet2!$C$1:$C$5</definedName>
    <definedName name="阳江市">'1.0行政区划'!$P$3:$P$13</definedName>
    <definedName name="用工形式">Sheet2!$I$1:$I$2</definedName>
    <definedName name="云浮市">'1.0行政区划'!$V$3:$V$13</definedName>
    <definedName name="湛江市">'1.0行政区划'!$I$3:$I$13</definedName>
    <definedName name="肇庆市">'1.0行政区划'!$K$3:$K$13</definedName>
    <definedName name="职业">Sheet2!$O$1:$O$1763</definedName>
    <definedName name="中山市">'1.0行政区划'!$S$3:$S$13</definedName>
    <definedName name="珠海市">'1.0行政区划'!$E$3:$E$13</definedName>
  </definedNames>
  <calcPr calcId="144525"/>
  <oleSize ref="A1:R379"/>
</workbook>
</file>

<file path=xl/sharedStrings.xml><?xml version="1.0" encoding="utf-8"?>
<sst xmlns="http://schemas.openxmlformats.org/spreadsheetml/2006/main" count="2431" uniqueCount="2368">
  <si>
    <t>一、企业人工成本情况</t>
  </si>
  <si>
    <t>（一）企业基本信息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</si>
  <si>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01 统一社会信用代码：</t>
    </r>
  </si>
  <si>
    <t>统一社会信用代码和组织机构代码选择其一填写即可</t>
  </si>
  <si>
    <t xml:space="preserve">        组织机构代码：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</si>
  <si>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02 法人单位名称：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</si>
  <si>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03 法定代表人 （单位负责人）：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</si>
  <si>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04 联系方式：</t>
    </r>
  </si>
  <si>
    <t>固定电话：</t>
  </si>
  <si>
    <t>例如：020-85595448</t>
  </si>
  <si>
    <t>移动电话：</t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</si>
  <si>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05 企业所在地行政区：</t>
    </r>
  </si>
  <si>
    <t>地市</t>
  </si>
  <si>
    <t>区县</t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</si>
  <si>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06 登记注册类型：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</si>
  <si>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07 企业从业人员平均人数：</t>
    </r>
  </si>
  <si>
    <t xml:space="preserve">人 </t>
  </si>
  <si>
    <r>
      <rPr>
        <sz val="11"/>
        <color theme="1"/>
        <rFont val="宋体"/>
        <charset val="134"/>
        <scheme val="minor"/>
      </rPr>
      <t xml:space="preserve">      其中：</t>
    </r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（1）在岗职工：</t>
    </r>
  </si>
  <si>
    <t>人</t>
  </si>
  <si>
    <t xml:space="preserve">        （2）劳务派遣人员：</t>
  </si>
  <si>
    <t>如无劳务派遣员工，无需填写</t>
  </si>
  <si>
    <t>（二）企业主要经济指标及企业人工成本指标</t>
  </si>
  <si>
    <t>指标名称</t>
  </si>
  <si>
    <t>金额</t>
  </si>
  <si>
    <t>计量单位</t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</si>
  <si>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01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销售（营业）收入</t>
    </r>
  </si>
  <si>
    <t>万元</t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</si>
  <si>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02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利润总额</t>
    </r>
  </si>
  <si>
    <t>03 固定资产折旧</t>
  </si>
  <si>
    <t>04 主营业务税金及附加</t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</si>
  <si>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05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成本费用总额</t>
    </r>
  </si>
  <si>
    <t>06 人工成本总计</t>
  </si>
  <si>
    <t>此处自动计算，无需填写</t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</si>
  <si>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07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从业人员工资总额</t>
    </r>
  </si>
  <si>
    <r>
      <rPr>
        <sz val="11"/>
        <color theme="1"/>
        <rFont val="宋体"/>
        <charset val="134"/>
      </rPr>
      <t xml:space="preserve">    </t>
    </r>
    <r>
      <rPr>
        <sz val="11"/>
        <color rgb="FFFF0000"/>
        <rFont val="宋体"/>
        <charset val="134"/>
      </rPr>
      <t>*</t>
    </r>
    <r>
      <rPr>
        <sz val="11"/>
        <color theme="1"/>
        <rFont val="宋体"/>
        <charset val="134"/>
      </rPr>
      <t>其中：在岗职工工资总额</t>
    </r>
  </si>
  <si>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 xml:space="preserve">     </t>
    </r>
    <r>
      <rPr>
        <sz val="11"/>
        <color theme="1"/>
        <rFont val="宋体"/>
        <charset val="134"/>
      </rPr>
      <t xml:space="preserve"> 劳务派遣人员工资总额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</si>
  <si>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08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福利费用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</si>
  <si>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09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教育经费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</si>
  <si>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10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保险费用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</si>
  <si>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 xml:space="preserve">11 </t>
    </r>
    <r>
      <rPr>
        <sz val="11"/>
        <color theme="1"/>
        <rFont val="宋体"/>
        <charset val="134"/>
        <scheme val="minor"/>
      </rPr>
      <t>劳动保护费用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</si>
  <si>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12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住房费用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</si>
  <si>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rFont val="宋体"/>
        <charset val="134"/>
        <scheme val="minor"/>
      </rPr>
      <t>13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其他人工成本</t>
    </r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</si>
  <si>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</si>
  <si>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</si>
  <si>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</si>
  <si>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</si>
  <si>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</si>
  <si>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</si>
  <si>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</si>
  <si>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</si>
  <si>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</si>
  <si>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</si>
  <si>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</si>
  <si>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</si>
  <si>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</si>
  <si>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</si>
  <si>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</si>
  <si>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</si>
  <si>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</si>
  <si>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</si>
  <si>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</si>
  <si>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</si>
  <si>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</si>
  <si>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</si>
  <si>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</si>
  <si>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</si>
  <si>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</si>
  <si>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</si>
  <si>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</si>
  <si>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</si>
  <si>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</si>
  <si>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</si>
  <si>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</si>
  <si>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</si>
  <si>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</si>
  <si>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城区</t>
  </si>
  <si>
    <t>源城区</t>
  </si>
  <si>
    <t>江城区</t>
  </si>
  <si>
    <t>清城区</t>
  </si>
  <si>
    <t>无</t>
  </si>
  <si>
    <t>湘桥区</t>
  </si>
  <si>
    <t>榕城区</t>
  </si>
  <si>
    <t>云城区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</si>
  <si>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</si>
  <si>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</si>
  <si>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</si>
  <si>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</si>
  <si>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</si>
  <si>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</si>
  <si>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</si>
  <si>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</si>
  <si>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茂港区</t>
  </si>
  <si>
    <t>鼎湖区</t>
  </si>
  <si>
    <t>惠阳区</t>
  </si>
  <si>
    <t>梅县</t>
  </si>
  <si>
    <t>海丰县</t>
  </si>
  <si>
    <t>紫金县</t>
  </si>
  <si>
    <t>阳西县</t>
  </si>
  <si>
    <t>佛冈县</t>
  </si>
  <si>
    <t>潮安县</t>
  </si>
  <si>
    <t>揭东县</t>
  </si>
  <si>
    <t>新兴县</t>
  </si>
  <si>
    <t>海珠区</t>
  </si>
  <si>
    <t>曲江区</t>
  </si>
  <si>
    <t>南山区</t>
  </si>
  <si>
    <t>金湾区</t>
  </si>
  <si>
    <t>濠江区</t>
  </si>
  <si>
    <t>顺德区</t>
  </si>
  <si>
    <t>新会区</t>
  </si>
  <si>
    <t>坡头区</t>
  </si>
  <si>
    <t>电白县</t>
  </si>
  <si>
    <t>广宁县</t>
  </si>
  <si>
    <t>博罗县</t>
  </si>
  <si>
    <t>大埔县</t>
  </si>
  <si>
    <t>陆河县</t>
  </si>
  <si>
    <t>龙川县</t>
  </si>
  <si>
    <t>阳东县</t>
  </si>
  <si>
    <t>阳山县</t>
  </si>
  <si>
    <t>饶平县</t>
  </si>
  <si>
    <t>揭西县</t>
  </si>
  <si>
    <t>郁南县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</si>
  <si>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</si>
  <si>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</si>
  <si>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</si>
  <si>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</si>
  <si>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</si>
  <si>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</si>
  <si>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</si>
  <si>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高州市</t>
  </si>
  <si>
    <t>怀集县</t>
  </si>
  <si>
    <t>惠东县</t>
  </si>
  <si>
    <t>丰顺县</t>
  </si>
  <si>
    <t>红海湾</t>
  </si>
  <si>
    <t>连平县</t>
  </si>
  <si>
    <t>岗侨区</t>
  </si>
  <si>
    <t>连山壮族瑶族自治县</t>
  </si>
  <si>
    <t>惠来县</t>
  </si>
  <si>
    <t>云安县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</si>
  <si>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</si>
  <si>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</si>
  <si>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</si>
  <si>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</si>
  <si>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</si>
  <si>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</si>
  <si>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</si>
  <si>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化州市</t>
  </si>
  <si>
    <t>封开县</t>
  </si>
  <si>
    <t>龙门县</t>
  </si>
  <si>
    <t>五华县</t>
  </si>
  <si>
    <t>农垦</t>
  </si>
  <si>
    <t>和平县</t>
  </si>
  <si>
    <t>连南瑶族自治县</t>
  </si>
  <si>
    <t>东山区</t>
  </si>
  <si>
    <t>罗定市</t>
  </si>
  <si>
    <t>黄埔区</t>
  </si>
  <si>
    <t>翁源县</t>
  </si>
  <si>
    <t>盐田区</t>
  </si>
  <si>
    <t>澄海区</t>
  </si>
  <si>
    <t>鹤山市</t>
  </si>
  <si>
    <t>徐闻县</t>
  </si>
  <si>
    <t>信宜市</t>
  </si>
  <si>
    <t>德庆县</t>
  </si>
  <si>
    <t>大亚湾经济开发区</t>
  </si>
  <si>
    <t>平远县</t>
  </si>
  <si>
    <t>华侨管理区</t>
  </si>
  <si>
    <t>东源县</t>
  </si>
  <si>
    <t>海陵区</t>
  </si>
  <si>
    <t>清新县</t>
  </si>
  <si>
    <t>试验区</t>
  </si>
  <si>
    <t>番禺区</t>
  </si>
  <si>
    <t>乳源瑶族自治县</t>
  </si>
  <si>
    <t>龙华新区</t>
  </si>
  <si>
    <t>南澳县</t>
  </si>
  <si>
    <t>恩平市</t>
  </si>
  <si>
    <t>湛江经济技术开发区</t>
  </si>
  <si>
    <t>高新区</t>
  </si>
  <si>
    <t>蕉岭县</t>
  </si>
  <si>
    <t>陆丰市</t>
  </si>
  <si>
    <t>阳江高新技术产业开发区</t>
  </si>
  <si>
    <t>英德市</t>
  </si>
  <si>
    <t>大南山区</t>
  </si>
  <si>
    <t>花都区</t>
  </si>
  <si>
    <t>新丰县</t>
  </si>
  <si>
    <t>大鹏新区</t>
  </si>
  <si>
    <t>湛江农垦</t>
  </si>
  <si>
    <t>高要市</t>
  </si>
  <si>
    <t>兴宁市</t>
  </si>
  <si>
    <t>阳春市</t>
  </si>
  <si>
    <t>连州市</t>
  </si>
  <si>
    <t>普侨区</t>
  </si>
  <si>
    <t>南沙区</t>
  </si>
  <si>
    <t>乐昌市</t>
  </si>
  <si>
    <t>廉江市</t>
  </si>
  <si>
    <t>四会市</t>
  </si>
  <si>
    <t>揭阳高新技术开发区</t>
  </si>
  <si>
    <t>增城区</t>
  </si>
  <si>
    <t>南雄市</t>
  </si>
  <si>
    <t>雷州市</t>
  </si>
  <si>
    <t>揭阳农垦</t>
  </si>
  <si>
    <t>从化区</t>
  </si>
  <si>
    <t>吴川市</t>
  </si>
  <si>
    <t>普宁市</t>
  </si>
  <si>
    <t>登记注册类型</t>
  </si>
  <si>
    <t>最低工资</t>
  </si>
  <si>
    <t>地区</t>
  </si>
  <si>
    <t>内资企业</t>
  </si>
  <si>
    <t>珠三角</t>
  </si>
  <si>
    <t>港、澳、台商投资企业</t>
  </si>
  <si>
    <t>外商投资企业</t>
  </si>
  <si>
    <t>粤东</t>
  </si>
  <si>
    <t>粤北</t>
  </si>
  <si>
    <t>粤西</t>
  </si>
  <si>
    <t>统一社会信用代码</t>
  </si>
  <si>
    <t>组织机构代码</t>
  </si>
  <si>
    <t>法人单位名称</t>
  </si>
  <si>
    <t>法定代表人 （单位负责人）</t>
  </si>
  <si>
    <t>固定电话</t>
  </si>
  <si>
    <t>移动电话</t>
  </si>
  <si>
    <t>企业所在地行政区(地市)</t>
  </si>
  <si>
    <t>企业所在地行政区(区县)</t>
  </si>
  <si>
    <t>企业从业人员平均人数</t>
  </si>
  <si>
    <t>在岗职工</t>
  </si>
  <si>
    <t>劳务派遣人员</t>
  </si>
  <si>
    <t>销售（营业）收入</t>
  </si>
  <si>
    <t>利润总额</t>
  </si>
  <si>
    <t>固定资产折旧</t>
  </si>
  <si>
    <t>主营业务税金及附加</t>
  </si>
  <si>
    <t>成本费用总额</t>
  </si>
  <si>
    <t>人工成本总计</t>
  </si>
  <si>
    <t>从业人员工资总额</t>
  </si>
  <si>
    <t>在岗职工工资总额</t>
  </si>
  <si>
    <t>劳务派遣人员工资总额</t>
  </si>
  <si>
    <t>福利费用</t>
  </si>
  <si>
    <t>教育经费</t>
  </si>
  <si>
    <t>保险费用</t>
  </si>
  <si>
    <t>劳动保护费用</t>
  </si>
  <si>
    <t>住房费用</t>
  </si>
  <si>
    <t>其他人工成本</t>
  </si>
  <si>
    <t>人工成本相当总成本（费用）的比例</t>
  </si>
  <si>
    <t>人事费用率</t>
  </si>
  <si>
    <t>人工成本利润率</t>
  </si>
  <si>
    <t>百元人工成本销售收入</t>
  </si>
  <si>
    <t>百元人工成本利润</t>
  </si>
  <si>
    <t>人均人工成本水平(元/年)</t>
  </si>
  <si>
    <t>二、企业从业人员工资报酬情况</t>
  </si>
  <si>
    <t>审核条件1</t>
  </si>
  <si>
    <t>审核条件
（填报人无需填写）</t>
  </si>
  <si>
    <t>职工代码</t>
  </si>
  <si>
    <t>性别</t>
  </si>
  <si>
    <t>出生年份</t>
  </si>
  <si>
    <t>学历</t>
  </si>
  <si>
    <t>参加工作年份</t>
  </si>
  <si>
    <t>职业</t>
  </si>
  <si>
    <t>职业技能等级</t>
  </si>
  <si>
    <t>用工形式</t>
  </si>
  <si>
    <t>12月份工作天数
（天）</t>
  </si>
  <si>
    <t>12月份工作小时数
（小时/月）</t>
  </si>
  <si>
    <t>12月份工资报酬合计
（元/月）</t>
  </si>
  <si>
    <t>基本工资
(元/月)</t>
  </si>
  <si>
    <t>绩效工资
(元/月)</t>
  </si>
  <si>
    <t>津补贴
(元/月)</t>
  </si>
  <si>
    <t>加班加点
工资
(元/月)</t>
  </si>
  <si>
    <t>2019年年终奖
（元/年）</t>
  </si>
  <si>
    <r>
      <rPr>
        <b/>
        <sz val="9"/>
        <color rgb="FFFF0000"/>
        <rFont val="宋体"/>
        <charset val="134"/>
        <scheme val="minor"/>
      </rPr>
      <t>参加工作时间</t>
    </r>
    <r>
      <rPr>
        <b/>
        <sz val="9"/>
        <color rgb="FFFF0000"/>
        <rFont val="宋体"/>
        <charset val="134"/>
      </rPr>
      <t>-</t>
    </r>
    <r>
      <rPr>
        <b/>
        <sz val="9"/>
        <color rgb="FFFF0000"/>
        <rFont val="宋体"/>
        <charset val="134"/>
        <scheme val="minor"/>
      </rPr>
      <t>当年计算的实际年龄，应大于等于</t>
    </r>
    <r>
      <rPr>
        <b/>
        <sz val="9"/>
        <color rgb="FFFF0000"/>
        <rFont val="宋体"/>
        <charset val="134"/>
      </rPr>
      <t>16</t>
    </r>
    <r>
      <rPr>
        <b/>
        <sz val="9"/>
        <color rgb="FFFF0000"/>
        <rFont val="宋体"/>
        <charset val="134"/>
        <scheme val="minor"/>
      </rPr>
      <t>并且小于等于</t>
    </r>
    <r>
      <rPr>
        <b/>
        <sz val="9"/>
        <color rgb="FFFF0000"/>
        <rFont val="宋体"/>
        <charset val="134"/>
      </rPr>
      <t>65</t>
    </r>
  </si>
  <si>
    <t>工资报酬前三项合计应大于等于当地最低工资标准</t>
  </si>
  <si>
    <t>示例:1</t>
  </si>
  <si>
    <t>女</t>
  </si>
  <si>
    <t>大学本科</t>
  </si>
  <si>
    <t>广东烧味制作</t>
  </si>
  <si>
    <t>中式烹调师 五级</t>
  </si>
  <si>
    <t>合同制用工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</si>
  <si>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</si>
  <si>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</si>
  <si>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</si>
  <si>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</si>
  <si>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</si>
  <si>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</si>
  <si>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</si>
  <si>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</si>
  <si>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</si>
  <si>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</si>
  <si>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</si>
  <si>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</si>
  <si>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</si>
  <si>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</si>
  <si>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</si>
  <si>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</si>
  <si>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</si>
  <si>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</si>
  <si>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</si>
  <si>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</si>
  <si>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</si>
  <si>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</si>
  <si>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</si>
  <si>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</si>
  <si>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</si>
  <si>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</si>
  <si>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</si>
  <si>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</si>
  <si>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</si>
  <si>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</si>
  <si>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</si>
  <si>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</si>
  <si>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</si>
  <si>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</si>
  <si>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</si>
  <si>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</si>
  <si>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</si>
  <si>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</si>
  <si>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</si>
  <si>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</si>
  <si>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</si>
  <si>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</si>
  <si>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</si>
  <si>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</si>
  <si>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</si>
  <si>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</si>
  <si>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</si>
  <si>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</si>
  <si>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</si>
  <si>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</si>
  <si>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</si>
  <si>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</si>
  <si>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</si>
  <si>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</si>
  <si>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</si>
  <si>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</si>
  <si>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</si>
  <si>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</si>
  <si>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</si>
  <si>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</si>
  <si>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</si>
  <si>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</si>
  <si>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</si>
  <si>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</si>
  <si>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</si>
  <si>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</si>
  <si>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</si>
  <si>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</si>
  <si>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</si>
  <si>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</si>
  <si>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</si>
  <si>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</si>
  <si>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</si>
  <si>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</si>
  <si>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</si>
  <si>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</si>
  <si>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</si>
  <si>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</si>
  <si>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</si>
  <si>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</si>
  <si>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</si>
  <si>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</si>
  <si>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</si>
  <si>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</si>
  <si>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</si>
  <si>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</si>
  <si>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</si>
  <si>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</si>
  <si>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</si>
  <si>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</si>
  <si>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</si>
  <si>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</si>
  <si>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</si>
  <si>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</si>
  <si>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</si>
  <si>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</si>
  <si>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</si>
  <si>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</si>
  <si>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</si>
  <si>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</si>
  <si>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</si>
  <si>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</si>
  <si>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</si>
  <si>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</si>
  <si>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</si>
  <si>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</si>
  <si>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</si>
  <si>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</si>
  <si>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</si>
  <si>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</si>
  <si>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</si>
  <si>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</si>
  <si>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</si>
  <si>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</si>
  <si>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</si>
  <si>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</si>
  <si>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</si>
  <si>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</si>
  <si>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</si>
  <si>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</si>
  <si>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</si>
  <si>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</si>
  <si>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</si>
  <si>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</si>
  <si>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</si>
  <si>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</si>
  <si>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</si>
  <si>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</si>
  <si>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</si>
  <si>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</si>
  <si>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</si>
  <si>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</si>
  <si>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</si>
  <si>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</si>
  <si>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</si>
  <si>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</si>
  <si>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</si>
  <si>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</si>
  <si>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</si>
  <si>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</si>
  <si>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</si>
  <si>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</si>
  <si>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</si>
  <si>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</si>
  <si>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</si>
  <si>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</si>
  <si>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</si>
  <si>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</si>
  <si>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</si>
  <si>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</si>
  <si>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</si>
  <si>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</si>
  <si>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</si>
  <si>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</si>
  <si>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</si>
  <si>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</si>
  <si>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</si>
  <si>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</si>
  <si>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</si>
  <si>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</si>
  <si>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</si>
  <si>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</si>
  <si>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</si>
  <si>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</si>
  <si>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</si>
  <si>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</si>
  <si>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</si>
  <si>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</si>
  <si>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</si>
  <si>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</si>
  <si>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</si>
  <si>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</si>
  <si>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</si>
  <si>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</si>
  <si>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</si>
  <si>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</si>
  <si>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</si>
  <si>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</si>
  <si>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</si>
  <si>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</si>
  <si>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</si>
  <si>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</si>
  <si>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</si>
  <si>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</si>
  <si>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</si>
  <si>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</si>
  <si>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</si>
  <si>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</si>
  <si>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</si>
  <si>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</si>
  <si>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</si>
  <si>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</si>
  <si>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</si>
  <si>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</si>
  <si>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</si>
  <si>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</si>
  <si>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</si>
  <si>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</si>
  <si>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</si>
  <si>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</si>
  <si>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</si>
  <si>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</si>
  <si>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</si>
  <si>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</si>
  <si>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</si>
  <si>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</si>
  <si>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</si>
  <si>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</si>
  <si>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</si>
  <si>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</si>
  <si>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</si>
  <si>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</si>
  <si>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</si>
  <si>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</si>
  <si>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</si>
  <si>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</si>
  <si>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</si>
  <si>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</si>
  <si>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</si>
  <si>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</si>
  <si>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</si>
  <si>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</si>
  <si>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</si>
  <si>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</si>
  <si>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</si>
  <si>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</si>
  <si>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</si>
  <si>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</si>
  <si>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</si>
  <si>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</si>
  <si>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</si>
  <si>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</si>
  <si>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</si>
  <si>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</si>
  <si>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</si>
  <si>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</si>
  <si>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</si>
  <si>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</si>
  <si>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</si>
  <si>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</si>
  <si>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</si>
  <si>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</si>
  <si>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</si>
  <si>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</si>
  <si>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</si>
  <si>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</si>
  <si>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</si>
  <si>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</si>
  <si>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</si>
  <si>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</si>
  <si>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</si>
  <si>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</si>
  <si>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</si>
  <si>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</si>
  <si>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</si>
  <si>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</si>
  <si>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</si>
  <si>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</si>
  <si>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</si>
  <si>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</si>
  <si>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</si>
  <si>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</si>
  <si>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</si>
  <si>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</si>
  <si>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</si>
  <si>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</si>
  <si>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</si>
  <si>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</si>
  <si>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</si>
  <si>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</si>
  <si>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</si>
  <si>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</si>
  <si>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</si>
  <si>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</si>
  <si>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</si>
  <si>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</si>
  <si>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</si>
  <si>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</si>
  <si>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</si>
  <si>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</si>
  <si>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</si>
  <si>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</si>
  <si>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</si>
  <si>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</si>
  <si>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</si>
  <si>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</si>
  <si>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</si>
  <si>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</si>
  <si>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</si>
  <si>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</si>
  <si>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</si>
  <si>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</si>
  <si>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</si>
  <si>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</si>
  <si>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</si>
  <si>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</si>
  <si>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</si>
  <si>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</si>
  <si>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</si>
  <si>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</si>
  <si>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广府风味菜烹饪</t>
  </si>
  <si>
    <t>广式点心制作</t>
  </si>
  <si>
    <t>客家风味菜烹饪</t>
  </si>
  <si>
    <t>劳务派遣用工</t>
  </si>
  <si>
    <t>客家风味点心制作</t>
  </si>
  <si>
    <t>固定期限</t>
  </si>
  <si>
    <t>无需填写</t>
  </si>
  <si>
    <t>大埔小吃制作</t>
  </si>
  <si>
    <t>无固定期限</t>
  </si>
  <si>
    <t>潮式风味菜烹饪</t>
  </si>
  <si>
    <t>以完成一定工作任务为期限</t>
  </si>
  <si>
    <t>潮式风味点心制作</t>
  </si>
  <si>
    <t>潮式卤味制作</t>
  </si>
  <si>
    <t>潮汕卤鹅制作</t>
  </si>
  <si>
    <t>男</t>
  </si>
  <si>
    <t>研究生</t>
  </si>
  <si>
    <t>中式烹调师 一级</t>
  </si>
  <si>
    <t>中式烹调师</t>
  </si>
  <si>
    <t>是</t>
  </si>
  <si>
    <t>1060100-企业董事</t>
  </si>
  <si>
    <t>中式烹调师 二级</t>
  </si>
  <si>
    <t>中式面点师</t>
  </si>
  <si>
    <t>否</t>
  </si>
  <si>
    <t>1060200-企业总经理</t>
  </si>
  <si>
    <t>大专</t>
  </si>
  <si>
    <t>中式烹调师 三级</t>
  </si>
  <si>
    <t>西式烹调师</t>
  </si>
  <si>
    <t>1060300-国有企业中国共产党组织负责人</t>
  </si>
  <si>
    <t>高中、中专或技校</t>
  </si>
  <si>
    <t>中式烹调师 四级</t>
  </si>
  <si>
    <t>1060400-生产经营部门经理</t>
  </si>
  <si>
    <t>初中及以下</t>
  </si>
  <si>
    <t>1060500-财务部门经理</t>
  </si>
  <si>
    <t>中式面点师 一级</t>
  </si>
  <si>
    <t>1060600-行政部门经理</t>
  </si>
  <si>
    <t>中式面点师 二级</t>
  </si>
  <si>
    <t>1060700-人事部门经理</t>
  </si>
  <si>
    <t>中式面点师 三级</t>
  </si>
  <si>
    <t>1060800-销售和营销部门经理</t>
  </si>
  <si>
    <t>中式面点师 四级</t>
  </si>
  <si>
    <t>1060900-广告和公关部门经理</t>
  </si>
  <si>
    <t>中式面点师 五级</t>
  </si>
  <si>
    <t>1061000-采购部门经理</t>
  </si>
  <si>
    <t>没有取得资格证书</t>
  </si>
  <si>
    <t>1061100-计算机服务部门经理</t>
  </si>
  <si>
    <t>1061200-研究和开发部门经理</t>
  </si>
  <si>
    <t>1061300-餐厅部门经理</t>
  </si>
  <si>
    <t>1061400-客房部门经理</t>
  </si>
  <si>
    <t>1069800-其他职能部门经理</t>
  </si>
  <si>
    <t>1069900-其他企业中高级管理人员</t>
  </si>
  <si>
    <t>2010700-农业科学研究人员</t>
  </si>
  <si>
    <t>2010800-医学研究人员</t>
  </si>
  <si>
    <t>2010900-管理学研究人员</t>
  </si>
  <si>
    <t>2020100-地质勘探工程技术人员</t>
  </si>
  <si>
    <t>2020101-地质实验测试工程技术人员</t>
  </si>
  <si>
    <t>2020102-地球物理地球化学与遥感勘查工程技术人员</t>
  </si>
  <si>
    <t>2020103-水工环地质工程技术人员</t>
  </si>
  <si>
    <t>2020104-地质矿产调查工程技术人员</t>
  </si>
  <si>
    <t>2020105-钻探工程技术人员</t>
  </si>
  <si>
    <t>2020200-测绘和地理信息工程技术人员</t>
  </si>
  <si>
    <t>2020201-大地测量工程技术人员</t>
  </si>
  <si>
    <t>2020202-工程测量工程技术人员</t>
  </si>
  <si>
    <t>2020203-摄影测量与遥感工程技术人员</t>
  </si>
  <si>
    <t>2020204-地图制图工程技术人员</t>
  </si>
  <si>
    <t>2020205-海洋测绘工程技术人员</t>
  </si>
  <si>
    <t>2020206-地理国情监测工程技术人员</t>
  </si>
  <si>
    <t>2020207-地理信息系统工程技术人员</t>
  </si>
  <si>
    <t>2020208-导航与位置服务工程技术人员</t>
  </si>
  <si>
    <t>2020209-地质测绘工程技术人员</t>
  </si>
  <si>
    <t>2020300-矿山工程技术人员</t>
  </si>
  <si>
    <t>2020301-矿井建设工程技术人员</t>
  </si>
  <si>
    <t>2020302-采矿工程技术人员</t>
  </si>
  <si>
    <t>2020303-矿山通风工程技术人员</t>
  </si>
  <si>
    <t>2020304-选矿与矿物加工工程技术人员</t>
  </si>
  <si>
    <t>2020305-矿山环保复垦工程技术人员</t>
  </si>
  <si>
    <t>2020400-石油天然气工程技术人员</t>
  </si>
  <si>
    <t>2020401-石油天然气开采工程技术人员</t>
  </si>
  <si>
    <t>2020402-石油天然气储运工程技术人员</t>
  </si>
  <si>
    <t>2020500-冶金工程技术人员</t>
  </si>
  <si>
    <t>2020501-冶炼工程技术人员</t>
  </si>
  <si>
    <t>2020502-轧制工程技术人员</t>
  </si>
  <si>
    <t>2020503-焦化工程技术人员</t>
  </si>
  <si>
    <t>2020504-金属材料工程技术人员</t>
  </si>
  <si>
    <t>2020505-耐火材料工程技术人员</t>
  </si>
  <si>
    <t>2020506-炭素材料工程技术人员</t>
  </si>
  <si>
    <t>2020507-冶金热能工程技术人员</t>
  </si>
  <si>
    <t>2020508-铸管工程技术人员</t>
  </si>
  <si>
    <t>2020600-化工工程技术人员</t>
  </si>
  <si>
    <t>2020601-化工实验工程技术人员</t>
  </si>
  <si>
    <t>2020602-化工设计工程技术人员</t>
  </si>
  <si>
    <t>2020603-化工生产工程技术人员</t>
  </si>
  <si>
    <t>2020700-机械工程技术人员</t>
  </si>
  <si>
    <t>2020701-机械设计工程技术人员</t>
  </si>
  <si>
    <t>2020702-机械制造工程技术人员</t>
  </si>
  <si>
    <t>2020703-仪器仪表工程技术人员</t>
  </si>
  <si>
    <t>2020704-设备工程技术人员</t>
  </si>
  <si>
    <t>2020705-医学设备管理工程技术人员</t>
  </si>
  <si>
    <t>2020706-模具设计工程技术人员</t>
  </si>
  <si>
    <t>2020707-自动控制工程技术人员</t>
  </si>
  <si>
    <t>2020708-材料成形与改性工程技术人员</t>
  </si>
  <si>
    <t>2020709-焊接工程技术人员</t>
  </si>
  <si>
    <t>2020710-特种设备管理和应用工程技术人员</t>
  </si>
  <si>
    <t>2020711-汽车工程技术人员</t>
  </si>
  <si>
    <t>2020712-船舶工程技术人员</t>
  </si>
  <si>
    <t>2020800-航空工程技术人员</t>
  </si>
  <si>
    <t>2020801-飞行器设计工程技术人员</t>
  </si>
  <si>
    <t>2020802-飞行器制造工程技术人员</t>
  </si>
  <si>
    <t>2020803-航空动力装置设计工程技术人员</t>
  </si>
  <si>
    <t>2020804-航空动力装置制造工程技术人员</t>
  </si>
  <si>
    <t>2020805-航空产品试验与飞行试验工程技术人员</t>
  </si>
  <si>
    <t>2020806-航空产品适航工程技术人员</t>
  </si>
  <si>
    <t>2020807-航空产品支援工程技术人员</t>
  </si>
  <si>
    <t>2020808-机载设备设计制造工程技术人员</t>
  </si>
  <si>
    <t>2020900-电子工程技术人员</t>
  </si>
  <si>
    <t>2020901-电子材料工程技术人员</t>
  </si>
  <si>
    <t>2020902-电子元器件工程技术人员</t>
  </si>
  <si>
    <t>2020903-雷达导航工程技术人员</t>
  </si>
  <si>
    <t>2020904-电子仪器与电子测量工程技术人员</t>
  </si>
  <si>
    <t>2020905-广播视听设备工程技术人员</t>
  </si>
  <si>
    <t>2021000-信息和通信工程技术人员</t>
  </si>
  <si>
    <t>2021001-通信工程技术人员</t>
  </si>
  <si>
    <t>2021002-计算机硬件工程技术人员</t>
  </si>
  <si>
    <t>2021003-计算机软件工程技术人员</t>
  </si>
  <si>
    <t>2021004-计算机网络工程技术人员</t>
  </si>
  <si>
    <t>2021005-信息系统分析工程技术人员</t>
  </si>
  <si>
    <t>2021006-嵌入式系统设计工程技术人员</t>
  </si>
  <si>
    <t>2021007-信息安全工程技术人员</t>
  </si>
  <si>
    <t>2021008-信息系统运行维护工程技术人员</t>
  </si>
  <si>
    <t>2021100-电气工程技术人员</t>
  </si>
  <si>
    <t>2021101-电工电器工程技术人员</t>
  </si>
  <si>
    <t>2021102-电缆光缆工程技术人员</t>
  </si>
  <si>
    <t>2021103-光源与照明工程技术人员</t>
  </si>
  <si>
    <t>2021200-电力工程技术人员</t>
  </si>
  <si>
    <t>2021201-发电工程技术人员</t>
  </si>
  <si>
    <t>2021202-供用电工程技术人员</t>
  </si>
  <si>
    <t>2021203-变电工程技术人员</t>
  </si>
  <si>
    <t>2021204-输电工程技术人员</t>
  </si>
  <si>
    <t>2021205-电力工程安装工程技术人员</t>
  </si>
  <si>
    <t>2021300-邮政和快递工程技术人员</t>
  </si>
  <si>
    <t>2021301-邮政工程技术人员</t>
  </si>
  <si>
    <t>2021302-快递工程技术人员</t>
  </si>
  <si>
    <t>2021400-广播电影电视及演艺设备工程技术人员</t>
  </si>
  <si>
    <t>2021401-广播电视制播工程技术人员</t>
  </si>
  <si>
    <t>2021402-广播电视传输覆盖工程技术人员</t>
  </si>
  <si>
    <t>2021403-电影工程技术人员</t>
  </si>
  <si>
    <t>2021404-演艺设备工程技术人员</t>
  </si>
  <si>
    <t>2021500-道路和水上运输工程技术人员</t>
  </si>
  <si>
    <t>2021501-汽车运用工程技术人员</t>
  </si>
  <si>
    <t>2021502-船舶运用工程技术人员</t>
  </si>
  <si>
    <t>2021503-水上交通工程技术人员</t>
  </si>
  <si>
    <t>2021504-水上救助打捞工程技术人员</t>
  </si>
  <si>
    <t>2021505-船舶检验工程技术人员</t>
  </si>
  <si>
    <t>2021506-无线电航标操作与维护工程技术人员</t>
  </si>
  <si>
    <t>2021507-视觉航标工程技术人员</t>
  </si>
  <si>
    <t>2021508-道路交通工程技术人员</t>
  </si>
  <si>
    <t>2021600-民用航空工程技术人员</t>
  </si>
  <si>
    <t>2021601-民用航空器维修与适航工程技术人员</t>
  </si>
  <si>
    <t>2021602-民航空中交通管理工程技术人员</t>
  </si>
  <si>
    <t>2021603-民航通用航空工程技术人员</t>
  </si>
  <si>
    <t>2021700-铁道工程技术人员</t>
  </si>
  <si>
    <t>2021701-铁道运输工程技术人员</t>
  </si>
  <si>
    <t>2021702-铁道机务工程技术人员</t>
  </si>
  <si>
    <t>2021703-铁道车辆工程技术人员</t>
  </si>
  <si>
    <t>2021704-铁道电务工程技术人员</t>
  </si>
  <si>
    <t>2021705-铁道供电工程技术人员</t>
  </si>
  <si>
    <t>2021706-铁道工务工程技术人员</t>
  </si>
  <si>
    <t>2021800-建筑工程技术人员</t>
  </si>
  <si>
    <t>2021801-城乡规划工程技术人员</t>
  </si>
  <si>
    <t>2021802-建筑和市政设计工程技术人员</t>
  </si>
  <si>
    <t>2021803-土木建筑工程技术人员</t>
  </si>
  <si>
    <t>2021804-风景园林工程技术人员</t>
  </si>
  <si>
    <t>2021805-供水排水工程技术人员</t>
  </si>
  <si>
    <t>2021806-工程勘察与岩土工程技术人员</t>
  </si>
  <si>
    <t>2021807-城镇燃气供热工程技术人员</t>
  </si>
  <si>
    <t>2021808-环境卫生工程技术人员</t>
  </si>
  <si>
    <t>2021809-道路与桥梁工程技术人员</t>
  </si>
  <si>
    <t>2021810-港口与航道工程技术人员</t>
  </si>
  <si>
    <t>2021811-民航机场工程技术人员</t>
  </si>
  <si>
    <t>2021812-铁路建筑工程技术人员</t>
  </si>
  <si>
    <t>2021813-水利水电建筑工程技术人员</t>
  </si>
  <si>
    <t>2021814-爆破工程技术人员</t>
  </si>
  <si>
    <t>2021900-建材工程技术人员</t>
  </si>
  <si>
    <t>2021901-硅酸盐工程技术人员</t>
  </si>
  <si>
    <t>2021902-非金属矿及制品工程技术人员</t>
  </si>
  <si>
    <t>2021903-无机非金属材料工程技术人员</t>
  </si>
  <si>
    <t>2022000-林业工程技术人员</t>
  </si>
  <si>
    <t>2022001-防沙治沙工程技术人员</t>
  </si>
  <si>
    <t>2022002-森林培育工程技术人员</t>
  </si>
  <si>
    <t>2022003-园林绿化工程技术人员</t>
  </si>
  <si>
    <t>2022004-野生动植物保护利用工程技术人员</t>
  </si>
  <si>
    <t>2022005-自然保护区工程技术人员</t>
  </si>
  <si>
    <t>2022006-森林保护工程技术人员</t>
  </si>
  <si>
    <t>2022007-木竹藤棕草加工工程技术人员</t>
  </si>
  <si>
    <t>2022008-森林采伐和运输工程技术人员</t>
  </si>
  <si>
    <t>2022009-经济林产品加工工程技术人员</t>
  </si>
  <si>
    <t>2022010-林业资源调查与监测工程技术人员</t>
  </si>
  <si>
    <t>2022011-园林植物保护工程技术人员</t>
  </si>
  <si>
    <t>2022100-水利工程技术人员</t>
  </si>
  <si>
    <t>2022101-水资源工程技术人员</t>
  </si>
  <si>
    <t>2022102-水生态和江河治理工程技术人员</t>
  </si>
  <si>
    <t>2022103-水利工程管理工程技术人员</t>
  </si>
  <si>
    <t>2022104-防汛抗旱减灾工程技术人员</t>
  </si>
  <si>
    <t>2022200-海洋工程技术人员</t>
  </si>
  <si>
    <t>2022201-海洋调查与监测工程技术人员</t>
  </si>
  <si>
    <t>2022202-海洋环境预报工程技术人员</t>
  </si>
  <si>
    <t>2022203-海洋资源开发利用和保护工程技术人员</t>
  </si>
  <si>
    <t>2022204-海洋工程勘察设计工程技术人员</t>
  </si>
  <si>
    <t>2022205-海水淡化工程技术人员</t>
  </si>
  <si>
    <t>2022206-深潜工程技术人员</t>
  </si>
  <si>
    <t>2022300-纺织服装工程技术人员</t>
  </si>
  <si>
    <t>2022301-纺织工程技术人员</t>
  </si>
  <si>
    <t>2022302-染整工程技术人员</t>
  </si>
  <si>
    <t>2022303-化学纤维工程技术人员</t>
  </si>
  <si>
    <t>2022304-非织造工程技术人员</t>
  </si>
  <si>
    <t>2022305-服装工程技术人员</t>
  </si>
  <si>
    <t>2022400-食品工程技术人员</t>
  </si>
  <si>
    <t>2022500-气象工程技术人员</t>
  </si>
  <si>
    <t>2022501-气象观测工程技术人员</t>
  </si>
  <si>
    <t>2022502-天气预报工程技术人员</t>
  </si>
  <si>
    <t>2022503-气候监测预测工程技术人员</t>
  </si>
  <si>
    <t>2022504-气象服务工程技术人员</t>
  </si>
  <si>
    <t>2022505-人工影响天气工程技术人员</t>
  </si>
  <si>
    <t>2022506-防雷工程技术人员</t>
  </si>
  <si>
    <t>2022600-地震工程技术人员</t>
  </si>
  <si>
    <t>2022601-地震监测预测工程技术人员</t>
  </si>
  <si>
    <t>2022602-地震应急救援工程技术人员</t>
  </si>
  <si>
    <t>2022603-地震安全性评价工程技术人员</t>
  </si>
  <si>
    <t>2022700-环境保护工程技术人员</t>
  </si>
  <si>
    <t>2022701-环境监测工程技术人员</t>
  </si>
  <si>
    <t>2022702-环境污染防治工程技术人员</t>
  </si>
  <si>
    <t>2022703-环境影响评价工程技术人员</t>
  </si>
  <si>
    <t>2022704-核与辐射安全工程技术人员</t>
  </si>
  <si>
    <t>2022705-核与辐射监测工程技术人员</t>
  </si>
  <si>
    <t>2022706-健康安全环境工程技术人员</t>
  </si>
  <si>
    <t>2022800-安全工程技术人员</t>
  </si>
  <si>
    <t>2022801-安全防范设计评估工程技术人员</t>
  </si>
  <si>
    <t>2022802-消防工程技术人员</t>
  </si>
  <si>
    <t>2022803-安全生产管理工程技术人员</t>
  </si>
  <si>
    <t>2022804-安全评价工程技术人员</t>
  </si>
  <si>
    <t>2022805-房屋安全鉴定工程技术人员</t>
  </si>
  <si>
    <t>2022806-防伪工程技术人员</t>
  </si>
  <si>
    <t>2022900-标准化、计量、质量和认证认可工程技术人员</t>
  </si>
  <si>
    <t>2022901-标准化工程技术人员</t>
  </si>
  <si>
    <t>2022902-计量工程技术人员</t>
  </si>
  <si>
    <t>2022903-质量管理工程技术人员</t>
  </si>
  <si>
    <t>2022904-质量认证认可工程技术人员</t>
  </si>
  <si>
    <t>2022905-可靠性工程技术人员</t>
  </si>
  <si>
    <t>2023000-管理（工业）工程技术人员</t>
  </si>
  <si>
    <t>2023001-工业工程技术人员</t>
  </si>
  <si>
    <t>2023002-物流工程技术人员</t>
  </si>
  <si>
    <t>2023003-战略规划与管理工程技术人员</t>
  </si>
  <si>
    <t>2023004-项目管理工程技术人员</t>
  </si>
  <si>
    <t>2023005-再生资源工程技术人员</t>
  </si>
  <si>
    <t>2023006-能源管理工程技术人员</t>
  </si>
  <si>
    <t>2023007-监理工程技术人员</t>
  </si>
  <si>
    <t>2023008-信息管理工程技术人员</t>
  </si>
  <si>
    <t>2023009-数据分析处理工程技术人员</t>
  </si>
  <si>
    <t>2023010-工程造价工程技术人员</t>
  </si>
  <si>
    <t>2023100-检验检疫工程技术人员</t>
  </si>
  <si>
    <t>2023101-产品质量检验工程技术人员</t>
  </si>
  <si>
    <t>2023102-进出口商品检验鉴定工程技术人员</t>
  </si>
  <si>
    <t>2023103-进出境动植物检验检疫人员</t>
  </si>
  <si>
    <t>2023104-特种设备检验检测工程技术人员</t>
  </si>
  <si>
    <t>2023105-纤维质量检验工程技术人员</t>
  </si>
  <si>
    <t>2023106-卫生检疫人员</t>
  </si>
  <si>
    <t>2023200-制药工程技术人员</t>
  </si>
  <si>
    <t>2023300-印刷复制工程技术人员</t>
  </si>
  <si>
    <t>2023400-工业（产品）设计工程技术人员</t>
  </si>
  <si>
    <t>2023401-产品设计工程技术人员</t>
  </si>
  <si>
    <t>2023402-工业设计工程技术人员</t>
  </si>
  <si>
    <t>2023500-康复辅具工程技术人员</t>
  </si>
  <si>
    <t>2023501-矫形器师</t>
  </si>
  <si>
    <t>2023502-假肢师</t>
  </si>
  <si>
    <t>2023503-听力师</t>
  </si>
  <si>
    <t>2023600-轻工工程技术人员</t>
  </si>
  <si>
    <t>2023601-制浆造纸工程技术人员</t>
  </si>
  <si>
    <t>2023602-皮革化学工程技术人员</t>
  </si>
  <si>
    <t>2023603-生物发酵工程技术人员</t>
  </si>
  <si>
    <t>2023604-日用化工工程技术人员</t>
  </si>
  <si>
    <t>2023605-塑料加工工程技术人员</t>
  </si>
  <si>
    <t>2023700-土地整治工程技术人员</t>
  </si>
  <si>
    <t>2030100-土壤肥料技术人员</t>
  </si>
  <si>
    <t>2030200-农业技术指导人员</t>
  </si>
  <si>
    <t>2030300-植物保护技术人员</t>
  </si>
  <si>
    <t>2030400-园艺技术人员</t>
  </si>
  <si>
    <t>2030500-作物遗传育种栽培技术人员</t>
  </si>
  <si>
    <t>2030600-兽医兽药技术人员</t>
  </si>
  <si>
    <t>2030601-兽医</t>
  </si>
  <si>
    <t>2030602-兽药技术人员</t>
  </si>
  <si>
    <t>2030603-宠物医师</t>
  </si>
  <si>
    <t>2030700-畜牧与草业技术人员</t>
  </si>
  <si>
    <t>2030701-畜牧技术人员</t>
  </si>
  <si>
    <t>2030702-草业技术人员</t>
  </si>
  <si>
    <t>2030800-水产技术人员</t>
  </si>
  <si>
    <t>2030801-水产养殖技术人员</t>
  </si>
  <si>
    <t>2030802-渔业资源开发利用技术人员</t>
  </si>
  <si>
    <t>2030900-农业工程技术人员</t>
  </si>
  <si>
    <t>2039900-其他农业技术人员</t>
  </si>
  <si>
    <t>2040100-飞行人员和领航人员</t>
  </si>
  <si>
    <t>2040101-飞行驾驶员</t>
  </si>
  <si>
    <t>2040102-飞行机械员</t>
  </si>
  <si>
    <t>2040103-飞行领航员</t>
  </si>
  <si>
    <t>2040104-飞行通信员</t>
  </si>
  <si>
    <t>2040200-船舶指挥和引航人员</t>
  </si>
  <si>
    <t>2040201-甲板部技术人员</t>
  </si>
  <si>
    <t>2040202-轮机部技术人员</t>
  </si>
  <si>
    <t>2040203-船舶引航员</t>
  </si>
  <si>
    <t>2049900-其他飞机和船舶技术人员</t>
  </si>
  <si>
    <t>2050100-临床和口腔医师</t>
  </si>
  <si>
    <t>2050101-内科医师</t>
  </si>
  <si>
    <t>2050102-外科医师</t>
  </si>
  <si>
    <t>2050103-儿科医师</t>
  </si>
  <si>
    <t>2050104-妇产科医师</t>
  </si>
  <si>
    <t>2050105-眼科医师</t>
  </si>
  <si>
    <t>2050106-耳鼻咽喉科医师</t>
  </si>
  <si>
    <t>2050107-口腔科医师</t>
  </si>
  <si>
    <t>2050108-皮肤科医师</t>
  </si>
  <si>
    <t>2050109-精神科医师</t>
  </si>
  <si>
    <t>2050110-传染病科医师</t>
  </si>
  <si>
    <t>2050111-急诊科医师</t>
  </si>
  <si>
    <t>2050112-康复科医师</t>
  </si>
  <si>
    <t>2050113-麻醉科医师</t>
  </si>
  <si>
    <t>2050114-病理科医师</t>
  </si>
  <si>
    <t>2050115-放射科医师</t>
  </si>
  <si>
    <t>2050116-核医学科医师</t>
  </si>
  <si>
    <t>2050117-超声科医师</t>
  </si>
  <si>
    <t>2050118-肿瘤科医师</t>
  </si>
  <si>
    <t>2050119-全科医师</t>
  </si>
  <si>
    <t>2050120-医学遗传科医师</t>
  </si>
  <si>
    <t>2050121-妇幼保健医师</t>
  </si>
  <si>
    <t>2050122-疼痛科医师</t>
  </si>
  <si>
    <t>2050123-重症医学科医师</t>
  </si>
  <si>
    <t>2050124-临床检验科医师</t>
  </si>
  <si>
    <t>2050125-职业病科医师</t>
  </si>
  <si>
    <t>2050200-中医医师</t>
  </si>
  <si>
    <t>2050201-中医内科医师</t>
  </si>
  <si>
    <t>2050202-中医外科医师</t>
  </si>
  <si>
    <t>2050203-中医妇科医师</t>
  </si>
  <si>
    <t>2050204-中医儿科医师</t>
  </si>
  <si>
    <t>2050205-中医眼科医师</t>
  </si>
  <si>
    <t>2050206-中医皮肤科医师</t>
  </si>
  <si>
    <t>2050207-中医骨伤科医师</t>
  </si>
  <si>
    <t>2050208-中医肛肠科医师</t>
  </si>
  <si>
    <t>2050209-中医耳鼻咽喉科医师</t>
  </si>
  <si>
    <t>2050210-针灸医师</t>
  </si>
  <si>
    <t>2050211-中医推拿医师</t>
  </si>
  <si>
    <t>2050212-中医营养医师</t>
  </si>
  <si>
    <t>2050213-中医整脊科医师</t>
  </si>
  <si>
    <t>2050214-中医康复医师</t>
  </si>
  <si>
    <t>2050215-中医全科医师</t>
  </si>
  <si>
    <t>2050216-中医亚健康医师</t>
  </si>
  <si>
    <t>2050300-中西医结合医师</t>
  </si>
  <si>
    <t>2050301-中西医结合内科医师</t>
  </si>
  <si>
    <t>2050302-中西医结合外科医师</t>
  </si>
  <si>
    <t>2050303-中西医结合妇科医师</t>
  </si>
  <si>
    <t>2050304-中西医结合儿科医师</t>
  </si>
  <si>
    <t>2050305-中西医结合骨伤科医师</t>
  </si>
  <si>
    <t>2050306-中西医结合肛肠科医师</t>
  </si>
  <si>
    <t>2050307-中西医结合皮肤与性病科医师</t>
  </si>
  <si>
    <t>2050400-民族医医师</t>
  </si>
  <si>
    <t>2050500-公共卫生与健康医师</t>
  </si>
  <si>
    <t>2050501-疾病控制医师</t>
  </si>
  <si>
    <t>2050502-健康教育医师</t>
  </si>
  <si>
    <t>2050503-公共卫生医师</t>
  </si>
  <si>
    <t>2050600-药学技术人员</t>
  </si>
  <si>
    <t>2050601-药师</t>
  </si>
  <si>
    <t>2050602-中药师</t>
  </si>
  <si>
    <t>2050603-民族药师</t>
  </si>
  <si>
    <t>2050700-医疗卫生技术人员</t>
  </si>
  <si>
    <t>2050701-影像技师</t>
  </si>
  <si>
    <t>2050702-口腔医学技师</t>
  </si>
  <si>
    <t>2050703-病理技师</t>
  </si>
  <si>
    <t>2050704-临床检验技师</t>
  </si>
  <si>
    <t>2050705-公卫检验技师</t>
  </si>
  <si>
    <t>2050706-卫生工程技师</t>
  </si>
  <si>
    <t>2050707-输血技师</t>
  </si>
  <si>
    <t>2050708-临床营养技师</t>
  </si>
  <si>
    <t>2050709-消毒技师</t>
  </si>
  <si>
    <t>2050710-肿瘤放射治疗技师</t>
  </si>
  <si>
    <t>2050711-心电学技师</t>
  </si>
  <si>
    <t>2050712-神经电生理脑电图技师</t>
  </si>
  <si>
    <t>2050713-康复技师</t>
  </si>
  <si>
    <t>2050714-心理治疗技师</t>
  </si>
  <si>
    <t>2050715-病案信息技师</t>
  </si>
  <si>
    <t>2050716-中医技师</t>
  </si>
  <si>
    <t>2050800-护理人员</t>
  </si>
  <si>
    <t>2050801-内科护士</t>
  </si>
  <si>
    <t>2050802-儿科护士</t>
  </si>
  <si>
    <t>2050803-急诊护士</t>
  </si>
  <si>
    <t>2050804-外科护士</t>
  </si>
  <si>
    <t>2050805-社区护士</t>
  </si>
  <si>
    <t>2050806-助产士</t>
  </si>
  <si>
    <t>2050807-口腔科护士</t>
  </si>
  <si>
    <t>2050808-妇产科护士</t>
  </si>
  <si>
    <t>2050809-中医护士</t>
  </si>
  <si>
    <t>2050900-乡村医生</t>
  </si>
  <si>
    <t>2059900-其他卫生专业技术人员</t>
  </si>
  <si>
    <t>2060100-经济专业人员</t>
  </si>
  <si>
    <t>2060101-经济规划专业人员</t>
  </si>
  <si>
    <t>2060102-合作经济专业人员</t>
  </si>
  <si>
    <t>2060103-价格专业人员</t>
  </si>
  <si>
    <t>2060200-统计专业人员</t>
  </si>
  <si>
    <t>2060300-会计专业人员</t>
  </si>
  <si>
    <t>2060400-审计专业人员</t>
  </si>
  <si>
    <t>2060500-税务专业人员</t>
  </si>
  <si>
    <t>2060600-评估专业人员</t>
  </si>
  <si>
    <t>2060601-资产评估人员</t>
  </si>
  <si>
    <t>2060602-房地产估价专业人员</t>
  </si>
  <si>
    <t>2060603-森林资源评估专业人员</t>
  </si>
  <si>
    <t>2060604-矿业权评估专业人员</t>
  </si>
  <si>
    <t>2060605-海域海岛评估专业人员</t>
  </si>
  <si>
    <t>2060700-商务专业人员</t>
  </si>
  <si>
    <t>2060701-国际商务专业人员</t>
  </si>
  <si>
    <t>2060702-市场营销专业人员</t>
  </si>
  <si>
    <t>2060703-商务策划专业人员</t>
  </si>
  <si>
    <t>2060704-品牌专业人员</t>
  </si>
  <si>
    <t>2060705-会展策划专业人员</t>
  </si>
  <si>
    <t>2060706-房地产开发专业人员</t>
  </si>
  <si>
    <t>2060707-医药代表</t>
  </si>
  <si>
    <t>2060708-管理咨询专业人员</t>
  </si>
  <si>
    <t>2060709-拍卖专业人员</t>
  </si>
  <si>
    <t>2060710-物业经营管理专业人员</t>
  </si>
  <si>
    <t>2060711-经纪与代理专业人员</t>
  </si>
  <si>
    <t>2060712-报关专业人员</t>
  </si>
  <si>
    <t>2060713-报检专业人员</t>
  </si>
  <si>
    <t>2060800-人力资源专业人员</t>
  </si>
  <si>
    <t>2060801-人力资源管理专业人员</t>
  </si>
  <si>
    <t>2060802-人力资源服务专业人员</t>
  </si>
  <si>
    <t>2060803-职业信息分析专业人员</t>
  </si>
  <si>
    <t>2060900-银行专业人员</t>
  </si>
  <si>
    <t>2060901-银行货币发行专业人员</t>
  </si>
  <si>
    <t>2060902-银行国库业务专业人员</t>
  </si>
  <si>
    <t>2060903-银行外汇市场业务专业人员</t>
  </si>
  <si>
    <t>2060904-银行清算专业人员</t>
  </si>
  <si>
    <t>2060905-信贷审核专业人员</t>
  </si>
  <si>
    <t>2060906-银行国外业务专业人员</t>
  </si>
  <si>
    <t>2061000-保险专业人员</t>
  </si>
  <si>
    <t>2061001-精算专业人员</t>
  </si>
  <si>
    <t>2061002-保险核保专业人员</t>
  </si>
  <si>
    <t>2061003-保险理赔专业人员</t>
  </si>
  <si>
    <t>2061004-保险资金运用专业人员</t>
  </si>
  <si>
    <t>2061100-证劵专业人员</t>
  </si>
  <si>
    <t>2061101-证券发行专业人员</t>
  </si>
  <si>
    <t>2061102-证券交易专业人员</t>
  </si>
  <si>
    <t>2061103-证券投资专业人员</t>
  </si>
  <si>
    <t>2061104-理财专业人员</t>
  </si>
  <si>
    <t>2061105-黄金投资专业人员</t>
  </si>
  <si>
    <t>2061200-知识产权专业人员</t>
  </si>
  <si>
    <t>2061201-专利代理专业人员</t>
  </si>
  <si>
    <t>2061202-专利审查专业人员</t>
  </si>
  <si>
    <t>2061203-专利管理专业人员</t>
  </si>
  <si>
    <t>2061204-专利信息分析专业人员</t>
  </si>
  <si>
    <t>2061205-版权专业人员</t>
  </si>
  <si>
    <t>2061206-商标代理专业人员</t>
  </si>
  <si>
    <t>2061207-商标审查审理专业人员</t>
  </si>
  <si>
    <t>2061208-商标管理专业人员</t>
  </si>
  <si>
    <t>2069900-其他经济和金融专业人员</t>
  </si>
  <si>
    <t>2070300-律师</t>
  </si>
  <si>
    <t>2070700-法律顾问</t>
  </si>
  <si>
    <t>2070900-社会工作专业人员</t>
  </si>
  <si>
    <t>2070903-心理咨询师</t>
  </si>
  <si>
    <t>2079900-其他法律、社会和宗教专业人员</t>
  </si>
  <si>
    <t>2080100-高等教育教师</t>
  </si>
  <si>
    <t>2080200-中等职业教育教师</t>
  </si>
  <si>
    <t>2080300-中小学教育教师</t>
  </si>
  <si>
    <t>2080301-中学教育教师</t>
  </si>
  <si>
    <t>2080302-小学教育教师</t>
  </si>
  <si>
    <t>2080400-幼儿教育教师</t>
  </si>
  <si>
    <t>2080500-特殊教育教师</t>
  </si>
  <si>
    <t>2089900-其他教学人员</t>
  </si>
  <si>
    <t>2090100-文艺创作与编导人员</t>
  </si>
  <si>
    <t>2090101-文学作家</t>
  </si>
  <si>
    <t>2090102-曲艺作家</t>
  </si>
  <si>
    <t>2090103-剧作家</t>
  </si>
  <si>
    <t>2090104-作曲家</t>
  </si>
  <si>
    <t>2090105-词作家</t>
  </si>
  <si>
    <t>2090106-导演</t>
  </si>
  <si>
    <t>2090107-舞蹈编导</t>
  </si>
  <si>
    <t>2090108-舞美设计</t>
  </si>
  <si>
    <t>2090200-音乐指挥与演员</t>
  </si>
  <si>
    <t>2090201-音乐指挥</t>
  </si>
  <si>
    <t>2090202-电影电视演员</t>
  </si>
  <si>
    <t>2090203-戏剧戏曲演员</t>
  </si>
  <si>
    <t>2090204-舞蹈演员</t>
  </si>
  <si>
    <t>2090205-曲艺演员</t>
  </si>
  <si>
    <t>2090206-杂技魔术演员</t>
  </si>
  <si>
    <t>2090207-歌唱演员</t>
  </si>
  <si>
    <t>2090208-皮影戏木偶戏演员</t>
  </si>
  <si>
    <t>2090209-民族乐器演奏员</t>
  </si>
  <si>
    <t>2090210-外国乐器演奏员</t>
  </si>
  <si>
    <t>2090300-电影电视制作专业人员</t>
  </si>
  <si>
    <t>2090301-电影电视制片人</t>
  </si>
  <si>
    <t>2090302-电影电视场记</t>
  </si>
  <si>
    <t>2090303-电影电视摄影师</t>
  </si>
  <si>
    <t>2090304-电影电视片发行人</t>
  </si>
  <si>
    <t>2090305-电视导播</t>
  </si>
  <si>
    <t>2090306-剪辑师</t>
  </si>
  <si>
    <t>2090400-舞台专业人员</t>
  </si>
  <si>
    <t>2090401-灯光师</t>
  </si>
  <si>
    <t>2090402-音像师</t>
  </si>
  <si>
    <t>2090403-美工师</t>
  </si>
  <si>
    <t>2090404-化妆师</t>
  </si>
  <si>
    <t>2090405-装置师</t>
  </si>
  <si>
    <t>2090406-服装道具师</t>
  </si>
  <si>
    <t>2090407-演出监督</t>
  </si>
  <si>
    <t>2090408-演出制作人</t>
  </si>
  <si>
    <t>2090500-美术专业人员</t>
  </si>
  <si>
    <t>2090501-画家</t>
  </si>
  <si>
    <t>2090502-篆刻家</t>
  </si>
  <si>
    <t>2090503-雕塑家</t>
  </si>
  <si>
    <t>2090504-书法家</t>
  </si>
  <si>
    <t>2090505-摄影家</t>
  </si>
  <si>
    <t>2090600-工艺美术与创意设计专业人员</t>
  </si>
  <si>
    <t>2090601-视觉传达设计人员</t>
  </si>
  <si>
    <t>2090602-服装设计人员</t>
  </si>
  <si>
    <t>2090603-动画设计人员</t>
  </si>
  <si>
    <t>2090604-环境设计人员</t>
  </si>
  <si>
    <t>2090605-染织艺术设计人员</t>
  </si>
  <si>
    <t>2090606-工艺美术专业人员</t>
  </si>
  <si>
    <t>2090607-数字媒体艺术专业人员</t>
  </si>
  <si>
    <t>2090608-公共艺术专业人员</t>
  </si>
  <si>
    <t>2090609-陈列展览设计人员</t>
  </si>
  <si>
    <t>2090700-体育专业人员</t>
  </si>
  <si>
    <t>2090701-教练员</t>
  </si>
  <si>
    <t>2090702-裁判员</t>
  </si>
  <si>
    <t>2090703-运动员</t>
  </si>
  <si>
    <t>2090704-运动防护师</t>
  </si>
  <si>
    <t>2099900-其他文学艺术、体育专业人员</t>
  </si>
  <si>
    <t>2100100-记者</t>
  </si>
  <si>
    <t>2100101-文字记者</t>
  </si>
  <si>
    <t>2100102-摄影记者</t>
  </si>
  <si>
    <t>2100200-编辑</t>
  </si>
  <si>
    <t>2100201-文字编辑</t>
  </si>
  <si>
    <t>2100202-美术编辑</t>
  </si>
  <si>
    <t>2100203-技术编辑</t>
  </si>
  <si>
    <t>2100204-音像电子出版物编辑</t>
  </si>
  <si>
    <t>2100205-网络编辑</t>
  </si>
  <si>
    <t>2100206-电子音乐编辑</t>
  </si>
  <si>
    <t>2100300-校对员</t>
  </si>
  <si>
    <t>2100400-播音员及节目主持人</t>
  </si>
  <si>
    <t>2100401-播音员</t>
  </si>
  <si>
    <t>2100402-节目主持人</t>
  </si>
  <si>
    <t>2100500-翻译人员</t>
  </si>
  <si>
    <t>2100501-翻译</t>
  </si>
  <si>
    <t>2100502-手语翻译</t>
  </si>
  <si>
    <t>2100600-图书资料与微缩摄影专业人员</t>
  </si>
  <si>
    <t>2100601-图书资料专业人员</t>
  </si>
  <si>
    <t>2100602-微缩摄影专业人员</t>
  </si>
  <si>
    <t>2100700-档案专业人员</t>
  </si>
  <si>
    <t>2100800-考古及文物保护专业人员</t>
  </si>
  <si>
    <t>2100801-考古专业人员</t>
  </si>
  <si>
    <t>2100802-文物藏品专业人员</t>
  </si>
  <si>
    <t>2100803-可移动文物保护专业人员</t>
  </si>
  <si>
    <t>2100804-不可移动文物保护专业人员</t>
  </si>
  <si>
    <t>2109900-其他新闻出版、文化专业人员</t>
  </si>
  <si>
    <t>2990000-其他专业技术人员</t>
  </si>
  <si>
    <t>3010100-行政业务办理人员</t>
  </si>
  <si>
    <t>3010101-行政办事员</t>
  </si>
  <si>
    <t>3010200-行政事务处理人员</t>
  </si>
  <si>
    <t>3010201-机要员</t>
  </si>
  <si>
    <t>3010202-秘书</t>
  </si>
  <si>
    <t>3010203-公关员</t>
  </si>
  <si>
    <t>3010204-收发员</t>
  </si>
  <si>
    <t>3010205-打字员</t>
  </si>
  <si>
    <t>3010206-速录师</t>
  </si>
  <si>
    <t>3010207-制图员</t>
  </si>
  <si>
    <t>3010208-后勤管理员</t>
  </si>
  <si>
    <t>3019900-其他办事人员</t>
  </si>
  <si>
    <t>3020200-保卫人员</t>
  </si>
  <si>
    <t>3020300-消防和应急救援人员</t>
  </si>
  <si>
    <t>3020301-消防员</t>
  </si>
  <si>
    <t>3020302-消防指挥员</t>
  </si>
  <si>
    <t>3020303-消防装备管理员</t>
  </si>
  <si>
    <t>3020304-消防安全管理员</t>
  </si>
  <si>
    <t>3020305-消防监督检查员</t>
  </si>
  <si>
    <t>3020308-应急救援员</t>
  </si>
  <si>
    <t>3029900-其他安全和消防人员</t>
  </si>
  <si>
    <t>3990000-其他办事人员和有关人员</t>
  </si>
  <si>
    <t>4010100-采购人员</t>
  </si>
  <si>
    <t>4010200-销售人员</t>
  </si>
  <si>
    <t>4010201-营销员</t>
  </si>
  <si>
    <t>4010202-电子商务师</t>
  </si>
  <si>
    <t>4010203-商品营业员</t>
  </si>
  <si>
    <t>4010204-收银员</t>
  </si>
  <si>
    <t>4010205-摊商</t>
  </si>
  <si>
    <t>4010300-贸易经纪代理人员</t>
  </si>
  <si>
    <t>4010301-农产品经纪人</t>
  </si>
  <si>
    <t>4010302-粮油竞价交易员</t>
  </si>
  <si>
    <t>4010400-再生物资回收人员</t>
  </si>
  <si>
    <t>4010500-特殊商品购销人员</t>
  </si>
  <si>
    <t>4010501-农产品购销员</t>
  </si>
  <si>
    <t>4010502-医药商品购销员</t>
  </si>
  <si>
    <t>4010503-出版物发行员</t>
  </si>
  <si>
    <t>4010504-烟草制品购销员</t>
  </si>
  <si>
    <t>4019900-其他批发与零售服务人员</t>
  </si>
  <si>
    <t>4020100-轨道交通运输服务人员</t>
  </si>
  <si>
    <t>4020101-轨道列车司机</t>
  </si>
  <si>
    <t>4020102-铁路列车乘务员</t>
  </si>
  <si>
    <t>4020103-铁路车站客运服务员</t>
  </si>
  <si>
    <t>4020104-铁路行包运输服务员</t>
  </si>
  <si>
    <t>4020105-铁路车站货运服务员</t>
  </si>
  <si>
    <t>4020106-轨道交通调度员</t>
  </si>
  <si>
    <t>4020107-城市轨道交通服务员</t>
  </si>
  <si>
    <t>4020200-道路运输服务人员</t>
  </si>
  <si>
    <t>4020201-道路客运汽车驾驶员</t>
  </si>
  <si>
    <t>4020202-道路货运汽车驾驶员</t>
  </si>
  <si>
    <t>4020203-道路客运服务员</t>
  </si>
  <si>
    <t>4020204-道路货运业务员</t>
  </si>
  <si>
    <t>4020205-道路运输调度员</t>
  </si>
  <si>
    <t>4020206-公路收费及监控员</t>
  </si>
  <si>
    <t>4020207-机动车驾驶教练员</t>
  </si>
  <si>
    <t>4020208-油气电站操作员</t>
  </si>
  <si>
    <t>4020300-水上运输服务人员</t>
  </si>
  <si>
    <t>4020301-客运船舶驾驶员</t>
  </si>
  <si>
    <t>4020302-船舶业务员</t>
  </si>
  <si>
    <t>4020303-港口客运员</t>
  </si>
  <si>
    <t>4020304-水上救生员</t>
  </si>
  <si>
    <t>4020305-航标工</t>
  </si>
  <si>
    <t>4020400-航空运输服务人员</t>
  </si>
  <si>
    <t>4020401-民航乘务员</t>
  </si>
  <si>
    <t>4020402-航空运输地面服务员</t>
  </si>
  <si>
    <t>4020403-机场运行指挥员</t>
  </si>
  <si>
    <t>4020500-装卸搬运和运输代理服务人员</t>
  </si>
  <si>
    <t>4020501-装卸搬运工</t>
  </si>
  <si>
    <t>4020502-客运售票员</t>
  </si>
  <si>
    <t>4020503-运输代理服务员</t>
  </si>
  <si>
    <t>4020504-危险货物运输作业员</t>
  </si>
  <si>
    <t>4020600-仓储人员</t>
  </si>
  <si>
    <t>4020601-仓储管理员</t>
  </si>
  <si>
    <t>4020602-理货员</t>
  </si>
  <si>
    <t>4020603-物流服务师</t>
  </si>
  <si>
    <t>4020604-冷藏工</t>
  </si>
  <si>
    <t>4020700-邮政和快递服务人员</t>
  </si>
  <si>
    <t>4020701-邮政营业员</t>
  </si>
  <si>
    <t>4020702-邮件分拣员</t>
  </si>
  <si>
    <t>4020703-邮件转运员</t>
  </si>
  <si>
    <t>4020704-邮政投递员</t>
  </si>
  <si>
    <t>4020705-报刊业务员</t>
  </si>
  <si>
    <t>4020706-集邮业务员</t>
  </si>
  <si>
    <t>4020707-邮政市场业务员</t>
  </si>
  <si>
    <t>4020708-快递员</t>
  </si>
  <si>
    <t>4020709-快件处理员</t>
  </si>
  <si>
    <t>4029900-其他交通运输、仓储和邮政业服务人员</t>
  </si>
  <si>
    <t>4030100-住宿服务人员</t>
  </si>
  <si>
    <t>4030101-前厅服务员</t>
  </si>
  <si>
    <t>4030102-客房服务员</t>
  </si>
  <si>
    <t>4030103-旅店服务员</t>
  </si>
  <si>
    <t>4030200-餐饮服务人员</t>
  </si>
  <si>
    <t>4030201-中式烹调师</t>
  </si>
  <si>
    <t>4030202-中式面点师</t>
  </si>
  <si>
    <t>4030203-西式烹调师</t>
  </si>
  <si>
    <t>4030204-西式面点师</t>
  </si>
  <si>
    <t>4030205-餐厅服务员</t>
  </si>
  <si>
    <t>4030206-营养配餐员</t>
  </si>
  <si>
    <t>4030207-茶艺师</t>
  </si>
  <si>
    <t>4030208-咖啡师</t>
  </si>
  <si>
    <t>4030209-调酒师</t>
  </si>
  <si>
    <t>4039900-其他住宿和餐饮服务人员</t>
  </si>
  <si>
    <t>4040100-信息通信业务人员</t>
  </si>
  <si>
    <t>4040101-信息通信营业员</t>
  </si>
  <si>
    <t>4040102-电报业务员</t>
  </si>
  <si>
    <t>4040103-信息通信业务员</t>
  </si>
  <si>
    <t>4040200-信息通信网络维护人员</t>
  </si>
  <si>
    <t>4040201-信息通信网络机务员</t>
  </si>
  <si>
    <t>4040202-信息通信网络线务员</t>
  </si>
  <si>
    <t>4040203-信息通信网络动力机务员</t>
  </si>
  <si>
    <t>4040204-信息通信网络测量员</t>
  </si>
  <si>
    <t>4040205-无线电监测与设备运维员</t>
  </si>
  <si>
    <t>4040300-广播电视传输服务人员</t>
  </si>
  <si>
    <t>4040301-广播电视天线工</t>
  </si>
  <si>
    <t>4040302-有线广播电视机线员</t>
  </si>
  <si>
    <t>4040400-信息通信网络运行管理人员</t>
  </si>
  <si>
    <t>4040401-信息通信网络运行管理员</t>
  </si>
  <si>
    <t>4040402-网络与信息安全管理员</t>
  </si>
  <si>
    <t>4040403-信息通信信息化系统管理员</t>
  </si>
  <si>
    <t>4040500-软件和信息技术服务人员</t>
  </si>
  <si>
    <t>4040501-计算机程序设计员</t>
  </si>
  <si>
    <t>4040502-计算机软件测试员</t>
  </si>
  <si>
    <t>4040503-呼叫中心服务员</t>
  </si>
  <si>
    <t>4049900-其他信息传输、软件和信息技术服务人员</t>
  </si>
  <si>
    <t>4050100-银行服务人员</t>
  </si>
  <si>
    <t>4050101-银行综合柜员</t>
  </si>
  <si>
    <t>4050102-银行信贷员</t>
  </si>
  <si>
    <t>4050103-银行客户业务员</t>
  </si>
  <si>
    <t>4050104-银行信用卡业务员</t>
  </si>
  <si>
    <t>4050200-证劵服务人员</t>
  </si>
  <si>
    <t>4050201-证券交易员</t>
  </si>
  <si>
    <t>4050202-基金发行员</t>
  </si>
  <si>
    <t>4050300-期货服务人员</t>
  </si>
  <si>
    <t>4050400-保险服务人员</t>
  </si>
  <si>
    <t>4050401-保险代理人</t>
  </si>
  <si>
    <t>4050402-保险保全员</t>
  </si>
  <si>
    <t>4050500-典当服务人员</t>
  </si>
  <si>
    <t>4050501-典当业务员</t>
  </si>
  <si>
    <t>4050502-鉴定估价师</t>
  </si>
  <si>
    <t>4050600-信托服务人员</t>
  </si>
  <si>
    <t>4050601-信托业务员</t>
  </si>
  <si>
    <t>4050602-信用管理师</t>
  </si>
  <si>
    <t>4059900-其他金融服务人员</t>
  </si>
  <si>
    <t>4060100-物业管理服务人员</t>
  </si>
  <si>
    <t>4060101-物业管理员</t>
  </si>
  <si>
    <t>4060102-中央空调系统运行操作员</t>
  </si>
  <si>
    <t>4060103-停车管理员</t>
  </si>
  <si>
    <t>4060200-房地产中介服务人员</t>
  </si>
  <si>
    <t>4060201-房地产经纪人</t>
  </si>
  <si>
    <t>4060202-房地产策划师</t>
  </si>
  <si>
    <t>4069900-其他房地产服务人员</t>
  </si>
  <si>
    <t>4070100-租赁业务人员</t>
  </si>
  <si>
    <t>4070200-商务咨询服务人员</t>
  </si>
  <si>
    <t>4070201-风险管理师</t>
  </si>
  <si>
    <t>4070202-科技咨询师</t>
  </si>
  <si>
    <t>4070203-客户服务管理员</t>
  </si>
  <si>
    <t>4070300-人力资源服务人员</t>
  </si>
  <si>
    <t>4070301-职业指导员</t>
  </si>
  <si>
    <t>4070302-劳动关系协调员</t>
  </si>
  <si>
    <t>4070303-创业指导师</t>
  </si>
  <si>
    <t>4070400-旅游及公共游览场所服务人员</t>
  </si>
  <si>
    <t>4070401-导游</t>
  </si>
  <si>
    <t>4070402-旅游团队领队</t>
  </si>
  <si>
    <t>4070403-旅行社计调</t>
  </si>
  <si>
    <t>4070404-旅游咨询员</t>
  </si>
  <si>
    <t>4070405-公共游览场所服务员</t>
  </si>
  <si>
    <t>4070406-休闲农业服务员</t>
  </si>
  <si>
    <t>4070500-安全保护服务人员</t>
  </si>
  <si>
    <t>4070501-保安员</t>
  </si>
  <si>
    <t>4070502-安检员</t>
  </si>
  <si>
    <t>4070503-智能楼宇管理员</t>
  </si>
  <si>
    <t>4070504-消防设施操作员</t>
  </si>
  <si>
    <t>4070505-安全防范系统安装维护员</t>
  </si>
  <si>
    <t>4070600-市场管理服务人员</t>
  </si>
  <si>
    <t>4070601-商品监督员</t>
  </si>
  <si>
    <t>4070602-商品防损员</t>
  </si>
  <si>
    <t>4070603-市场管理员</t>
  </si>
  <si>
    <t>4070700-会议及展览服务人员</t>
  </si>
  <si>
    <t>4070701-会展设计师</t>
  </si>
  <si>
    <t>4070702-装饰美工</t>
  </si>
  <si>
    <t>4070703-模特</t>
  </si>
  <si>
    <t>4079900-其他租赁和商务服务人员</t>
  </si>
  <si>
    <t>4080100-气象服务人员</t>
  </si>
  <si>
    <t>4080200-海洋服务人员</t>
  </si>
  <si>
    <t>4080201-海洋水文气象观测员</t>
  </si>
  <si>
    <t>4080202-海洋浮标工</t>
  </si>
  <si>
    <t>4080203-海洋水文调查员</t>
  </si>
  <si>
    <t>4080204-海洋生物调查员</t>
  </si>
  <si>
    <t>4080300-测绘服务人员</t>
  </si>
  <si>
    <t>4080301-大地测量员</t>
  </si>
  <si>
    <t>4080302-摄影测量员</t>
  </si>
  <si>
    <t>4080303-地图绘制员</t>
  </si>
  <si>
    <t>4080304-工程测量员</t>
  </si>
  <si>
    <t>4080305-不动产测绘员</t>
  </si>
  <si>
    <t>4080306-海洋测绘员</t>
  </si>
  <si>
    <t>4080307-无人机测绘操控员</t>
  </si>
  <si>
    <t>4080400-地理信息服务人员</t>
  </si>
  <si>
    <t>4080401-地理信息采集员</t>
  </si>
  <si>
    <t>4080402-地理信息处理员</t>
  </si>
  <si>
    <t>4080403-地理信息应用作业员</t>
  </si>
  <si>
    <t>4080500-检验、检测和计量服务人员</t>
  </si>
  <si>
    <t>4080501-农产品食品检验员</t>
  </si>
  <si>
    <t>4080502-纤维检验员</t>
  </si>
  <si>
    <t>4080503-贵金属首饰与宝玉石检测员</t>
  </si>
  <si>
    <t>4080504-药物检验员</t>
  </si>
  <si>
    <t>4080505-机动车检测工</t>
  </si>
  <si>
    <t>4080506-计量员</t>
  </si>
  <si>
    <t>4080600-环境监测服务人员</t>
  </si>
  <si>
    <t>4080700-地质勘查人员</t>
  </si>
  <si>
    <t>4080701-地勘钻探工</t>
  </si>
  <si>
    <t>4080702-地勘掘进工</t>
  </si>
  <si>
    <t>4080703-物探工</t>
  </si>
  <si>
    <t>4080704-地质调查员</t>
  </si>
  <si>
    <t>4080705-地质实验员</t>
  </si>
  <si>
    <t>4080800-专业化设计服务人员</t>
  </si>
  <si>
    <t>4080801-花艺环境设计师</t>
  </si>
  <si>
    <t>4080802-纺织面料设计师</t>
  </si>
  <si>
    <t>4080803-家用纺织品设计师</t>
  </si>
  <si>
    <t>4080804-色彩搭配师</t>
  </si>
  <si>
    <t>4080805-工艺美术品设计师</t>
  </si>
  <si>
    <t>4080806-装潢美术设计师</t>
  </si>
  <si>
    <t>4080807-室内装饰设计师</t>
  </si>
  <si>
    <t>4080808-广告设计师</t>
  </si>
  <si>
    <t>4080809-包装设计师</t>
  </si>
  <si>
    <t>4080810-玩具设计师</t>
  </si>
  <si>
    <t>4080811-首饰设计师</t>
  </si>
  <si>
    <t>4080812-家具设计师</t>
  </si>
  <si>
    <t>4080813-陶瓷产品设计师</t>
  </si>
  <si>
    <t>4080814-陶瓷工艺师</t>
  </si>
  <si>
    <t>4080815-地毯设计师</t>
  </si>
  <si>
    <t>4080816-皮具设计师</t>
  </si>
  <si>
    <t>4080817-鞋类设计师</t>
  </si>
  <si>
    <t>4080818-灯具设计师</t>
  </si>
  <si>
    <t>4080819-照明设计师</t>
  </si>
  <si>
    <t>4080820-形象设计师</t>
  </si>
  <si>
    <t>4080900-摄影扩印服务人员</t>
  </si>
  <si>
    <t>4080901-商业摄影师</t>
  </si>
  <si>
    <t>4080902-冲印师</t>
  </si>
  <si>
    <t>4089900-其他技术辅助服务人员</t>
  </si>
  <si>
    <t>4090100-水利设施管养人员</t>
  </si>
  <si>
    <t>4090101-河道修防工</t>
  </si>
  <si>
    <t>4090102-水工混凝土维修工</t>
  </si>
  <si>
    <t>4090103-水工土石维修工</t>
  </si>
  <si>
    <t>4090104-水工监测工</t>
  </si>
  <si>
    <t>4090105-水工闸门运行工</t>
  </si>
  <si>
    <t>4090200-水文服务人员</t>
  </si>
  <si>
    <t>4090201-水文勘测工</t>
  </si>
  <si>
    <t>4090202-水文勘测船工</t>
  </si>
  <si>
    <t>4090300-水土保持人员</t>
  </si>
  <si>
    <t>4090400-农田灌排人员</t>
  </si>
  <si>
    <t>4090500-自然保护区和草地监护人员</t>
  </si>
  <si>
    <t>4090501-自然保护区巡护监测员</t>
  </si>
  <si>
    <t>4090502-草地监护员</t>
  </si>
  <si>
    <t>4090600-野生动植物保护人员</t>
  </si>
  <si>
    <t>4090601-野生动物保护员</t>
  </si>
  <si>
    <t>4090602-野生植物保护员</t>
  </si>
  <si>
    <t>4090603-标本员</t>
  </si>
  <si>
    <t>4090604-展出动物保育员</t>
  </si>
  <si>
    <t>4090700-环境治理服务人员</t>
  </si>
  <si>
    <t>4090701-污水处理工</t>
  </si>
  <si>
    <t>4090702-工业固体废物处理处置工</t>
  </si>
  <si>
    <t>4090703-危险废物处理工</t>
  </si>
  <si>
    <t>4090800-环境卫生服务人员</t>
  </si>
  <si>
    <t>4090801-保洁员</t>
  </si>
  <si>
    <t>4090802-生活垃圾清运工</t>
  </si>
  <si>
    <t>4090803-生活垃圾处理工</t>
  </si>
  <si>
    <t>4090900-有害生物防制人员</t>
  </si>
  <si>
    <t>4091000-绿化与园艺服务人员</t>
  </si>
  <si>
    <t>4091001-园林绿化工</t>
  </si>
  <si>
    <t>4091002-草坪园艺师</t>
  </si>
  <si>
    <t>4091003-盆景工</t>
  </si>
  <si>
    <t>4091004-假山工</t>
  </si>
  <si>
    <t>4091005-插花花艺师</t>
  </si>
  <si>
    <t>4099900-其他水利、环境和公共设施管理服务人员</t>
  </si>
  <si>
    <t>4100100-生活照料服务人员</t>
  </si>
  <si>
    <t>4100101-婴幼儿发展引导员</t>
  </si>
  <si>
    <t>4100102-育婴员</t>
  </si>
  <si>
    <t>4100103-保育员</t>
  </si>
  <si>
    <t>4100104-孤残儿童护理员</t>
  </si>
  <si>
    <t>4100105-养老护理员</t>
  </si>
  <si>
    <t>4100106-家政服务员</t>
  </si>
  <si>
    <t>4100200-服装裁剪和洗染织补人员</t>
  </si>
  <si>
    <t>4100201-裁缝</t>
  </si>
  <si>
    <t>4100202-洗衣师</t>
  </si>
  <si>
    <t>4100203-染色师</t>
  </si>
  <si>
    <t>4100204-皮革护理员</t>
  </si>
  <si>
    <t>4100205-织补师</t>
  </si>
  <si>
    <t>4100300-美容美发和浴池服务人员</t>
  </si>
  <si>
    <t>4100301-美容师</t>
  </si>
  <si>
    <t>4100302-美发师</t>
  </si>
  <si>
    <t>4100303-美甲师</t>
  </si>
  <si>
    <t>4100304-浴池服务员</t>
  </si>
  <si>
    <t>4100305-修脚师</t>
  </si>
  <si>
    <t>4100400-保健服务人员</t>
  </si>
  <si>
    <t>4100401-保健调理师</t>
  </si>
  <si>
    <t>4100402-保健按摩师</t>
  </si>
  <si>
    <t>4100403-芳香保健师</t>
  </si>
  <si>
    <t>4100500-婚姻服务人员</t>
  </si>
  <si>
    <t>4100501-婚介师</t>
  </si>
  <si>
    <t>4100502-婚礼策划师</t>
  </si>
  <si>
    <t>4100503-婚姻家庭咨询师</t>
  </si>
  <si>
    <t>4100600-殡葬服务人员</t>
  </si>
  <si>
    <t>4100601-殡仪服务员</t>
  </si>
  <si>
    <t>4100602-遗体防腐整容师</t>
  </si>
  <si>
    <t>4100603-遗体火化师</t>
  </si>
  <si>
    <t>4100604-公墓管理员</t>
  </si>
  <si>
    <t>4100700-宠物服务人员</t>
  </si>
  <si>
    <t>4100701-宠物健康护理员</t>
  </si>
  <si>
    <t>4100702-宠物驯导师</t>
  </si>
  <si>
    <t>4100703-宠物美容师</t>
  </si>
  <si>
    <t>4109900-其他居民服务人员</t>
  </si>
  <si>
    <t>4110100-电力供应服务人员</t>
  </si>
  <si>
    <t>4110200-燃气供应服务人员</t>
  </si>
  <si>
    <t>4110300-水供应服务人员</t>
  </si>
  <si>
    <t>4110301-水供应服务员</t>
  </si>
  <si>
    <t>4110302-村镇供水员</t>
  </si>
  <si>
    <t>4119900-其他电力、燃气及水供应服务人员</t>
  </si>
  <si>
    <t>4120100-汽车摩托车修理技术服务人员</t>
  </si>
  <si>
    <t>4120101-汽车维修工</t>
  </si>
  <si>
    <t>4120102-摩托车修理工</t>
  </si>
  <si>
    <t>4120200-计算机和办公设备维修人员</t>
  </si>
  <si>
    <t>4120201-计算机维修工</t>
  </si>
  <si>
    <t>4120202-办公设备维修工</t>
  </si>
  <si>
    <t>4120203-信息通信网络终端维修员</t>
  </si>
  <si>
    <t>4120300-家用电子电器产品维修人员</t>
  </si>
  <si>
    <t>4120301-家用电器产品维修工</t>
  </si>
  <si>
    <t>4120302-家用电子产品维修工</t>
  </si>
  <si>
    <t>4120400-日用产品修理服务人员</t>
  </si>
  <si>
    <t>4120401-自行车与电动自行车维修工</t>
  </si>
  <si>
    <t>4120402-修鞋工</t>
  </si>
  <si>
    <t>4120403-钟表维修工</t>
  </si>
  <si>
    <t>4120404-锁具修理工</t>
  </si>
  <si>
    <t>4120405-燃气具安装维修工</t>
  </si>
  <si>
    <t>4120406-照相器材维修工</t>
  </si>
  <si>
    <t>4120500-乐器维修人员</t>
  </si>
  <si>
    <t>4120501-乐器维修工</t>
  </si>
  <si>
    <t>4120502-钢琴调律师</t>
  </si>
  <si>
    <t>4120600-印章制作人员</t>
  </si>
  <si>
    <t>4129900-其他修理及制作服务人员</t>
  </si>
  <si>
    <t>4130100-群众文化活动服务人员</t>
  </si>
  <si>
    <t>4130101-群众文化指导员</t>
  </si>
  <si>
    <t>4130102-礼仪主持人</t>
  </si>
  <si>
    <t>4130103-讲解员</t>
  </si>
  <si>
    <t>4130200-广播、电视、电影和影视录音制作人员</t>
  </si>
  <si>
    <t>4130201-影视置景制作员</t>
  </si>
  <si>
    <t>4130202-动画制作员</t>
  </si>
  <si>
    <t>4130203-影视烟火特效员</t>
  </si>
  <si>
    <t>4130204-电影洗印员</t>
  </si>
  <si>
    <t>4130205-电影放映员</t>
  </si>
  <si>
    <t>4130206-音响调音员</t>
  </si>
  <si>
    <t>4130207-照明工</t>
  </si>
  <si>
    <t>4130208-影视服装员</t>
  </si>
  <si>
    <t>4130209-电视摄像员</t>
  </si>
  <si>
    <t>4130300-文物保护作业人员</t>
  </si>
  <si>
    <t>4130301-考古探掘工</t>
  </si>
  <si>
    <t>4130302-文物修复师</t>
  </si>
  <si>
    <t>4130400-健身和娱乐场所服务人员</t>
  </si>
  <si>
    <t>4130401-社会体育指导员</t>
  </si>
  <si>
    <t>4130402-体育场馆管理员</t>
  </si>
  <si>
    <t>4130403-游泳救生员</t>
  </si>
  <si>
    <t>4130404-康乐服务员</t>
  </si>
  <si>
    <t>4130500-文化、娱乐、体育经纪代理人员</t>
  </si>
  <si>
    <t>4130501-文化经纪人</t>
  </si>
  <si>
    <t>4130502-体育经纪人</t>
  </si>
  <si>
    <t>4139900-其他文化、体育和娱乐服务人员</t>
  </si>
  <si>
    <t>4140100-医疗辅助服务人员</t>
  </si>
  <si>
    <t>4140200-健康咨询服务人员</t>
  </si>
  <si>
    <t>4140201-公共营养师</t>
  </si>
  <si>
    <t>4140202-健康管理师</t>
  </si>
  <si>
    <t>4140203-生殖健康咨询师</t>
  </si>
  <si>
    <t>4140300-康复矫正服务人员</t>
  </si>
  <si>
    <t>4140301-助听器验配师</t>
  </si>
  <si>
    <t>4140302-口腔修复体制作工</t>
  </si>
  <si>
    <t>4140303-眼镜验光员</t>
  </si>
  <si>
    <t>4140304-眼镜定配工</t>
  </si>
  <si>
    <t>4140305-听觉口语师</t>
  </si>
  <si>
    <t>4140400-公共卫生辅助服务人员</t>
  </si>
  <si>
    <t>4149900-其他健康服务人员</t>
  </si>
  <si>
    <t>4990000-其他社会生产和生活服务人员</t>
  </si>
  <si>
    <t>5010100-作物种子（苗）繁育生产人员</t>
  </si>
  <si>
    <t>5010101-种子繁育员</t>
  </si>
  <si>
    <t>5010102-种苗繁育员</t>
  </si>
  <si>
    <t>5010200-农作物生产人员</t>
  </si>
  <si>
    <t>5010201-农艺工</t>
  </si>
  <si>
    <t>5010202-园艺工</t>
  </si>
  <si>
    <t>5010203-食用菌生产工</t>
  </si>
  <si>
    <t>5010204-热带作物栽培工</t>
  </si>
  <si>
    <t>5010205-中药材种植员</t>
  </si>
  <si>
    <t>5019900-其他农业生产人员</t>
  </si>
  <si>
    <t>5020100-林木种苗繁育人员</t>
  </si>
  <si>
    <t>5020200-营造林人员</t>
  </si>
  <si>
    <t>5020300-森林经营和管护人员</t>
  </si>
  <si>
    <t>5020301-护林员</t>
  </si>
  <si>
    <t>5020302-森林抚育工</t>
  </si>
  <si>
    <t>5020400-木材采运人员</t>
  </si>
  <si>
    <t>5020401-林木采伐工</t>
  </si>
  <si>
    <t>5020402-集材作业工</t>
  </si>
  <si>
    <t>5020403-木材水运工</t>
  </si>
  <si>
    <t>5029900-其他林业生产人员</t>
  </si>
  <si>
    <t>5030100-畜禽种苗繁育人员</t>
  </si>
  <si>
    <t>5030101-家畜繁殖员</t>
  </si>
  <si>
    <t>5030102-家禽繁殖员</t>
  </si>
  <si>
    <t>5030200-畜禽饲养人员</t>
  </si>
  <si>
    <t>5030201-家畜饲养员</t>
  </si>
  <si>
    <t>5030202-家禽饲养员</t>
  </si>
  <si>
    <t>5030300-特种经济动物饲养人员</t>
  </si>
  <si>
    <t>5030301-经济昆虫养殖员</t>
  </si>
  <si>
    <t>5030302-实验动物养殖员</t>
  </si>
  <si>
    <t>5030303-特种动物养殖员</t>
  </si>
  <si>
    <t>5039900-其他畜牧业生产人员</t>
  </si>
  <si>
    <t>5040100-水产苗种繁育人员</t>
  </si>
  <si>
    <t>5040101-水生动物苗种繁育工</t>
  </si>
  <si>
    <t>5040102-水生植物苗种培育工</t>
  </si>
  <si>
    <t>5040200-水产养殖人员</t>
  </si>
  <si>
    <t>5040201-水生动物饲养工</t>
  </si>
  <si>
    <t>5040202-水生植物栽培工</t>
  </si>
  <si>
    <t>5040203-水产养殖潜水工</t>
  </si>
  <si>
    <t>5040300-水产捕捞及有关人员</t>
  </si>
  <si>
    <t>5040301-水产捕捞工</t>
  </si>
  <si>
    <t>5040302-渔业船员</t>
  </si>
  <si>
    <t>5040303-渔网具工</t>
  </si>
  <si>
    <t>5049900-其他渔业生产人员</t>
  </si>
  <si>
    <t>5050100-农业生产服务人员</t>
  </si>
  <si>
    <t>5050200-动植物疫病防治人员</t>
  </si>
  <si>
    <t>5050201-农作物植保员</t>
  </si>
  <si>
    <t>5050202-林业有害生物防治员</t>
  </si>
  <si>
    <t>5050203-动物疫病防治员</t>
  </si>
  <si>
    <t>5050204-动物检疫检验员</t>
  </si>
  <si>
    <t>5050205-水生物病害防治员</t>
  </si>
  <si>
    <t>5050206-水生物检疫检验员</t>
  </si>
  <si>
    <t>5050300-农村能源利用人员</t>
  </si>
  <si>
    <t>5050301-沼气工</t>
  </si>
  <si>
    <t>5050302-农村节能员</t>
  </si>
  <si>
    <t>5050303-太阳能利用工</t>
  </si>
  <si>
    <t>5050304-微水电利用工</t>
  </si>
  <si>
    <t>5050305-小风电利用工</t>
  </si>
  <si>
    <t>5050400-农村环境保护人员</t>
  </si>
  <si>
    <t>5050500-农机化服务人员</t>
  </si>
  <si>
    <t>5050501-农机驾驶操作员</t>
  </si>
  <si>
    <t>5050502-农机修理工</t>
  </si>
  <si>
    <t>5050503-农机服务经纪人</t>
  </si>
  <si>
    <t>5050600-农副林特产品初加工人员</t>
  </si>
  <si>
    <t>5050601-园艺产品加工工</t>
  </si>
  <si>
    <t>5050602-棉花加工工</t>
  </si>
  <si>
    <t>5050603-热带作物初制工</t>
  </si>
  <si>
    <t>5050604-植物原料制取工</t>
  </si>
  <si>
    <t>5050605-竹麻制品加工工</t>
  </si>
  <si>
    <t>5050606-经济昆虫产品加工工</t>
  </si>
  <si>
    <t>5050607-水产品原料处理工</t>
  </si>
  <si>
    <t>5059900-其他农林牧渔业生产辅助人员</t>
  </si>
  <si>
    <t>5990000-其他农、林、牧、渔业生产加工人员</t>
  </si>
  <si>
    <t>6010100-粮油加工人员</t>
  </si>
  <si>
    <t>6010101-制米工</t>
  </si>
  <si>
    <t>6010102-制粉工</t>
  </si>
  <si>
    <t>6010103-制油工</t>
  </si>
  <si>
    <t>6010200-饲料加工人员</t>
  </si>
  <si>
    <t>6010300-制糖人员</t>
  </si>
  <si>
    <t>6010400-畜禽制品加工人员</t>
  </si>
  <si>
    <t>6010401-畜禽屠宰加工工</t>
  </si>
  <si>
    <t>6010402-畜禽副产品加工工</t>
  </si>
  <si>
    <t>6010403-肉制品加工工</t>
  </si>
  <si>
    <t>6010404-蛋类制品加工工</t>
  </si>
  <si>
    <t>6010500-水产品加工人员</t>
  </si>
  <si>
    <t>6010501-水产品加工工</t>
  </si>
  <si>
    <t>6010502-水产制品精制工</t>
  </si>
  <si>
    <t>6010600-果蔬和坚果加工人员</t>
  </si>
  <si>
    <t>6010700-淀粉和豆制品加工人员</t>
  </si>
  <si>
    <t>6010701-淀粉及淀粉糖制造工</t>
  </si>
  <si>
    <t>6010702-植物蛋白制作工</t>
  </si>
  <si>
    <t>6010703-豆制品制作工</t>
  </si>
  <si>
    <t>6019900-其他农副产品加工人员</t>
  </si>
  <si>
    <t>6020100-焙烤食品制造人员</t>
  </si>
  <si>
    <t>6020101-糕点面包烘焙工</t>
  </si>
  <si>
    <t>6020102-糕点装饰师</t>
  </si>
  <si>
    <t>6020200-糖制品加工人员</t>
  </si>
  <si>
    <t>6020201-糖果巧克力制造工</t>
  </si>
  <si>
    <t>6020202-果脯蜜饯加工工</t>
  </si>
  <si>
    <t>6020300-方便食品和罐头食品加工人员</t>
  </si>
  <si>
    <t>6020301-米面主食制作工</t>
  </si>
  <si>
    <t>6020302-冷冻食品制作工</t>
  </si>
  <si>
    <t>6020303-罐头食品加工工</t>
  </si>
  <si>
    <t>6020400-乳制品加工人员</t>
  </si>
  <si>
    <t>6020401-乳品加工工</t>
  </si>
  <si>
    <t>6020402-乳品评鉴师</t>
  </si>
  <si>
    <t>6020500-调味品及食品添加剂制作人员</t>
  </si>
  <si>
    <t>6020501-味精制造工</t>
  </si>
  <si>
    <t>6020502-酱油酱类制作工</t>
  </si>
  <si>
    <t>6020503-食醋制作工</t>
  </si>
  <si>
    <t>6020504-精制制盐工</t>
  </si>
  <si>
    <t>6020505-酶制剂制造工</t>
  </si>
  <si>
    <t>6020506-柠檬酸制造工</t>
  </si>
  <si>
    <t>6020507-调味品品评师</t>
  </si>
  <si>
    <t>6020600-酒、饮料及精制茶制造人员</t>
  </si>
  <si>
    <t>6020601-酿酒师</t>
  </si>
  <si>
    <t>6020602-酒精酿造工</t>
  </si>
  <si>
    <t>6020603-白酒酿造工</t>
  </si>
  <si>
    <t>6020604-啤酒酿造工</t>
  </si>
  <si>
    <t>6020605-黄酒酿造工</t>
  </si>
  <si>
    <t>6020606-果露酒酿造工</t>
  </si>
  <si>
    <t>6020607-品酒师</t>
  </si>
  <si>
    <t>6020608-麦芽制麦工</t>
  </si>
  <si>
    <t>6020609-饮料制作工</t>
  </si>
  <si>
    <t>6020610-茶叶加工工</t>
  </si>
  <si>
    <t>6020611-评茶员</t>
  </si>
  <si>
    <t>6029900-其他食品、饮料生产加工人员</t>
  </si>
  <si>
    <t>6030100-烟叶初加工人员</t>
  </si>
  <si>
    <t>6030101-烟叶调制员</t>
  </si>
  <si>
    <t>6030102-烟叶评级员</t>
  </si>
  <si>
    <t>6030200-烟用材料生产人员</t>
  </si>
  <si>
    <t>6030201-烟用二醋片制造工</t>
  </si>
  <si>
    <t>6030202-烟用丝束制造工</t>
  </si>
  <si>
    <t>6030300-烟草制品生产人员</t>
  </si>
  <si>
    <t>6030301-烟机设备操作工</t>
  </si>
  <si>
    <t>6030302-烟草评吸师</t>
  </si>
  <si>
    <t>6039900-其他烟草及其制品加工人员</t>
  </si>
  <si>
    <t>6040100-纤维预处理人员</t>
  </si>
  <si>
    <t>6040101-开清棉工</t>
  </si>
  <si>
    <t>6040102-丝麻毛纤维预处理工</t>
  </si>
  <si>
    <t>6040103-纺织纤维梳理工</t>
  </si>
  <si>
    <t>6040104-并条工</t>
  </si>
  <si>
    <t>6040105-粗纱工</t>
  </si>
  <si>
    <t>6040200-纺纱人员</t>
  </si>
  <si>
    <t>6040201-纺纱工</t>
  </si>
  <si>
    <t>6040202-缫丝工</t>
  </si>
  <si>
    <t>6040300-织造人员</t>
  </si>
  <si>
    <t>6040301-整经工</t>
  </si>
  <si>
    <t>6040302-浆纱浆染工</t>
  </si>
  <si>
    <t>6040303-织布工</t>
  </si>
  <si>
    <t>6040304-意匠纹版工</t>
  </si>
  <si>
    <t>6040400-针织人员</t>
  </si>
  <si>
    <t>6040401-纬编工</t>
  </si>
  <si>
    <t>6040402-经编工</t>
  </si>
  <si>
    <t>6040403-横机工</t>
  </si>
  <si>
    <t>6040500-非织造布制造人员</t>
  </si>
  <si>
    <t>6040600-印染人员</t>
  </si>
  <si>
    <t>6040601-印染前处理工</t>
  </si>
  <si>
    <t>6040602-纺织染色工</t>
  </si>
  <si>
    <t>6040603-印花工</t>
  </si>
  <si>
    <t>6040604-纺织印花制版工</t>
  </si>
  <si>
    <t>6040605-印染后整理工</t>
  </si>
  <si>
    <t>6040606-印染染化料配制工</t>
  </si>
  <si>
    <t>6040607-工艺染织品制作工</t>
  </si>
  <si>
    <t>6049900-其他纺织、针织、印染人员</t>
  </si>
  <si>
    <t>6050100-纺织品和服装剪裁缝纫人员</t>
  </si>
  <si>
    <t>6050101-服装制版师</t>
  </si>
  <si>
    <t>6050102-裁剪工</t>
  </si>
  <si>
    <t>6050103-缝纫工</t>
  </si>
  <si>
    <t>6050104-缝纫品整型工</t>
  </si>
  <si>
    <t>6050105-服装水洗工</t>
  </si>
  <si>
    <t>6050106-绒线编织拼布工</t>
  </si>
  <si>
    <t>6050200-皮革、毛皮及其制品加工人员</t>
  </si>
  <si>
    <t>6050201-皮革及皮革制品加工工</t>
  </si>
  <si>
    <t>6050202-毛皮及毛皮制品加工工</t>
  </si>
  <si>
    <t>6050300-羽绒羽毛加工及制品制造人员</t>
  </si>
  <si>
    <t>6050400-鞋帽制作人员</t>
  </si>
  <si>
    <t>6050401-制鞋工</t>
  </si>
  <si>
    <t>6050402-制帽工</t>
  </si>
  <si>
    <t>6059900-其他纺织品、服装和皮革、毛皮制品加工制作人员</t>
  </si>
  <si>
    <t>6060100-木材加工人员</t>
  </si>
  <si>
    <t>6060101-制材工</t>
  </si>
  <si>
    <t>6060102-木竹藤材处理工</t>
  </si>
  <si>
    <t>6060200-人造板制造人员</t>
  </si>
  <si>
    <t>6060201-胶合板工</t>
  </si>
  <si>
    <t>6060202-纤维板工</t>
  </si>
  <si>
    <t>6060203-刨花板工</t>
  </si>
  <si>
    <t>6060204-浸渍纸层压板工</t>
  </si>
  <si>
    <t>6060205-人造板饰面工</t>
  </si>
  <si>
    <t>6060300-木制品制造人员</t>
  </si>
  <si>
    <t>6060301-手工木工</t>
  </si>
  <si>
    <t>6060302-机械木工</t>
  </si>
  <si>
    <t>6060303-木地板制造工</t>
  </si>
  <si>
    <t>6060400-家具制造人员</t>
  </si>
  <si>
    <t>6069900-其他木材加工、家具与木制品制作人员</t>
  </si>
  <si>
    <t>6070100-制浆造纸人员</t>
  </si>
  <si>
    <t>6070101-制浆工</t>
  </si>
  <si>
    <t>6070102-制浆废液回收利用工</t>
  </si>
  <si>
    <t>6070103-造纸工</t>
  </si>
  <si>
    <t>6070104-纸张整饰工</t>
  </si>
  <si>
    <t>6070105-宣纸书画纸制作工</t>
  </si>
  <si>
    <t>6070200-纸制品制作人员</t>
  </si>
  <si>
    <t>6079900-其他纸及纸制品生产加工人员</t>
  </si>
  <si>
    <t>6080100-印刷人员</t>
  </si>
  <si>
    <t>6080101-印前处理和制作员</t>
  </si>
  <si>
    <t>6080102-印刷操作员</t>
  </si>
  <si>
    <t>6080103-印后制作员</t>
  </si>
  <si>
    <t>6080200-记录媒介复制人员</t>
  </si>
  <si>
    <t>6089900-其他印刷和记录媒介复制人员</t>
  </si>
  <si>
    <t>6090100-文教用品制作人员</t>
  </si>
  <si>
    <t>6090101-自来水笔制造工</t>
  </si>
  <si>
    <t>6090102-圆珠笔制造工</t>
  </si>
  <si>
    <t>6090103-铅笔制造工</t>
  </si>
  <si>
    <t>6090104-毛笔制作工</t>
  </si>
  <si>
    <t>6090105-记号笔制造工</t>
  </si>
  <si>
    <t>6090106-墨制作工</t>
  </si>
  <si>
    <t>6090107-墨水墨汁制造工</t>
  </si>
  <si>
    <t>6090108-绘图仪器制作工</t>
  </si>
  <si>
    <t>6090109-印泥制作工</t>
  </si>
  <si>
    <t>6090200-乐器制作人员</t>
  </si>
  <si>
    <t>6090201-钢琴及键盘乐器制作工</t>
  </si>
  <si>
    <t>6090202-提琴吉他制作工</t>
  </si>
  <si>
    <t>6090203-管乐器制作工</t>
  </si>
  <si>
    <t>6090204-民族拉弦弹拨乐器制作工</t>
  </si>
  <si>
    <t>6090205-吹奏乐器制作工</t>
  </si>
  <si>
    <t>6090206-打击乐器制作工</t>
  </si>
  <si>
    <t>6090207-电鸣乐器制作工</t>
  </si>
  <si>
    <t>6090300-工艺美术品制造人员</t>
  </si>
  <si>
    <t>6090301-工艺品雕刻工</t>
  </si>
  <si>
    <t>6090302-雕塑翻制工</t>
  </si>
  <si>
    <t>6090303-陶瓷工艺品制作师</t>
  </si>
  <si>
    <t>6090304-景泰蓝制作工</t>
  </si>
  <si>
    <t>6090305-金属摆件制作工</t>
  </si>
  <si>
    <t>6090306-漆器制作工</t>
  </si>
  <si>
    <t>6090307-壁画制作工</t>
  </si>
  <si>
    <t>6090308-版画制作工</t>
  </si>
  <si>
    <t>6090309-人造花制作工</t>
  </si>
  <si>
    <t>6090310-工艺画制作工</t>
  </si>
  <si>
    <t>6090311-抽纱刺绣工</t>
  </si>
  <si>
    <t>6090312-手工地毯制作工</t>
  </si>
  <si>
    <t>6090313-机制地毯制作工</t>
  </si>
  <si>
    <t>6090314-宝石琢磨工</t>
  </si>
  <si>
    <t>6090315-贵金属首饰制作工</t>
  </si>
  <si>
    <t>6090316-装裱师</t>
  </si>
  <si>
    <t>6090317-民间工艺品制作工</t>
  </si>
  <si>
    <t>6090318-剧装工</t>
  </si>
  <si>
    <t>6090319-民间工艺品艺人</t>
  </si>
  <si>
    <t>6090400-体育用品制作人员</t>
  </si>
  <si>
    <t>6090401-制球工</t>
  </si>
  <si>
    <t>6090402-球拍球网制作工</t>
  </si>
  <si>
    <t>6090403-健身器材制作工</t>
  </si>
  <si>
    <t>6090500-玩具制作人员</t>
  </si>
  <si>
    <t>6099900-其他文教、工美、体育和娱乐用品制造人员</t>
  </si>
  <si>
    <t>6100100-石油炼制生产人员</t>
  </si>
  <si>
    <t>6100101-原油蒸馏工</t>
  </si>
  <si>
    <t>6100102-催化裂化工</t>
  </si>
  <si>
    <t>6100103-蜡油渣油加氢工</t>
  </si>
  <si>
    <t>6100104-渣油热加工工</t>
  </si>
  <si>
    <t>6100105-石脑油加工工</t>
  </si>
  <si>
    <t>6100106-炼厂气加工工</t>
  </si>
  <si>
    <t>6100107-润滑油脂生产工</t>
  </si>
  <si>
    <t>6100108-石油产品精制工</t>
  </si>
  <si>
    <t>6100109-油制气工</t>
  </si>
  <si>
    <t>6100110-油品储运工</t>
  </si>
  <si>
    <t>6100111-油母页岩提炼工</t>
  </si>
  <si>
    <t>6100200-炼焦人员</t>
  </si>
  <si>
    <t>6100201-炼焦煤制备工</t>
  </si>
  <si>
    <t>6100202-炼焦工</t>
  </si>
  <si>
    <t>6100300-煤化工生产人员</t>
  </si>
  <si>
    <t>6100301-煤制烯烃生产工</t>
  </si>
  <si>
    <t>6100302-煤制油生产工</t>
  </si>
  <si>
    <t>6100303-煤制气工</t>
  </si>
  <si>
    <t>6100304-水煤浆制备工</t>
  </si>
  <si>
    <t>6100305-工业型煤工</t>
  </si>
  <si>
    <t>6109900-其他石油加工和炼焦、煤化工生产人员</t>
  </si>
  <si>
    <t>6110100-化工产品生产通用工艺人员</t>
  </si>
  <si>
    <t>6110101-化工原料准备工</t>
  </si>
  <si>
    <t>6110102-化工单元操作工</t>
  </si>
  <si>
    <t>6110103-化工总控工</t>
  </si>
  <si>
    <t>6110104-制冷工</t>
  </si>
  <si>
    <t>6110105-工业清洗工</t>
  </si>
  <si>
    <t>6110106-防腐蚀工</t>
  </si>
  <si>
    <t>6110200-基础化学原料制造人员</t>
  </si>
  <si>
    <t>6110201-硫酸生产工</t>
  </si>
  <si>
    <t>6110202-硝酸生产工</t>
  </si>
  <si>
    <t>6110203-盐酸生产工</t>
  </si>
  <si>
    <t>6110204-磷酸生产工</t>
  </si>
  <si>
    <t>6110205-纯碱生产工</t>
  </si>
  <si>
    <t>6110206-烧碱生产工</t>
  </si>
  <si>
    <t>6110207-无机盐生产工</t>
  </si>
  <si>
    <t>6110208-提硝工</t>
  </si>
  <si>
    <t>6110209-卤水综合利用工</t>
  </si>
  <si>
    <t>6110210-无机化学反应生产工</t>
  </si>
  <si>
    <t>6110211-脂肪烃生产工</t>
  </si>
  <si>
    <t>6110212-芳香烃生产工</t>
  </si>
  <si>
    <t>6110213-脂肪烃衍生物生产工</t>
  </si>
  <si>
    <t>6110214-芳香烃衍生物生产工</t>
  </si>
  <si>
    <t>6110215-有机合成工</t>
  </si>
  <si>
    <t>6110300-化学肥料生产人员</t>
  </si>
  <si>
    <t>6110301-合成氨生产工</t>
  </si>
  <si>
    <t>6110302-尿素生产工</t>
  </si>
  <si>
    <t>6110303-硝酸铵生产工</t>
  </si>
  <si>
    <t>6110304-硫酸铵生产工</t>
  </si>
  <si>
    <t>6110305-过磷酸钙生产工</t>
  </si>
  <si>
    <t>6110306-复混肥生产工</t>
  </si>
  <si>
    <t>6110307-钙镁磷肥生产工</t>
  </si>
  <si>
    <t>6110308-钾肥生产工</t>
  </si>
  <si>
    <t>6110400-农药生产人员</t>
  </si>
  <si>
    <t>6110500-涂料、油墨、颜料及类似产品制造人员</t>
  </si>
  <si>
    <t>6110501-涂料生产工</t>
  </si>
  <si>
    <t>6110502-油墨制造工</t>
  </si>
  <si>
    <t>6110503-颜料生产工</t>
  </si>
  <si>
    <t>6110504-染料生产工</t>
  </si>
  <si>
    <t>6110600-合成树脂生产人员</t>
  </si>
  <si>
    <t>6110700-合成橡胶生产人员</t>
  </si>
  <si>
    <t>6110800-专用化学产品生产人员</t>
  </si>
  <si>
    <t>6110801-催化剂生产工</t>
  </si>
  <si>
    <t>6110802-总溶剂生产工</t>
  </si>
  <si>
    <t>6110803-化学试剂生产工</t>
  </si>
  <si>
    <t>6110804-印染助剂生产工</t>
  </si>
  <si>
    <t>6110805-表面活性剂制造工</t>
  </si>
  <si>
    <t>6110806-化工添加剂生产工</t>
  </si>
  <si>
    <t>6110807-油脂化工产品制造工</t>
  </si>
  <si>
    <t>6110808-动物胶制造工</t>
  </si>
  <si>
    <t>6110809-人造板制胶工</t>
  </si>
  <si>
    <t>6110810-有机硅生产工</t>
  </si>
  <si>
    <t>6110811-有机氟生产工</t>
  </si>
  <si>
    <t>6110812-松香工</t>
  </si>
  <si>
    <t>6110813-松节油制品工</t>
  </si>
  <si>
    <t>6110814-活性炭生产工</t>
  </si>
  <si>
    <t>6110815-栲胶生产工</t>
  </si>
  <si>
    <t>6110816-紫胶生产工</t>
  </si>
  <si>
    <t>6110817-栓皮制品工</t>
  </si>
  <si>
    <t>6110818-植物原料水解工</t>
  </si>
  <si>
    <t>6110819-感光材料生产工</t>
  </si>
  <si>
    <t>6110820-胶印版材生产工</t>
  </si>
  <si>
    <t>6110821-柔性版材生产工</t>
  </si>
  <si>
    <t>6110822-磁记录材料生产工</t>
  </si>
  <si>
    <t>6110823-热转移防护膜涂布工</t>
  </si>
  <si>
    <t>6110824-平板显示膜生产工</t>
  </si>
  <si>
    <t>6110825-甘油制造工</t>
  </si>
  <si>
    <t>6110826-生物质化工产品生产工</t>
  </si>
  <si>
    <t>6110900-火工品制造、保管、爆破及焰火产品制造人员</t>
  </si>
  <si>
    <t>6110901-雷管制造工</t>
  </si>
  <si>
    <t>6110902-索状爆破器材制造工</t>
  </si>
  <si>
    <t>6110903-火工品装配工</t>
  </si>
  <si>
    <t>6110904-火工品管理工</t>
  </si>
  <si>
    <t>6110905-烟花爆竹工</t>
  </si>
  <si>
    <t>6111000-日用化学品生产人员</t>
  </si>
  <si>
    <t>6111001-合成洗涤剂制造工</t>
  </si>
  <si>
    <t>6111002-肥皂制造工</t>
  </si>
  <si>
    <t>6111003-化妆品配方师</t>
  </si>
  <si>
    <t>6111004-化妆品制造工</t>
  </si>
  <si>
    <t>6111005-口腔清洁剂制造工</t>
  </si>
  <si>
    <t>6111006-香料制造工</t>
  </si>
  <si>
    <t>6111007-调香师</t>
  </si>
  <si>
    <t>6111008-香精配制工</t>
  </si>
  <si>
    <t>6111009-火柴制造工</t>
  </si>
  <si>
    <t>6119900-其他化学原料和化学制品制造人员</t>
  </si>
  <si>
    <t>6120100-化学药品原料药制造人员</t>
  </si>
  <si>
    <t>6120200-中药饮片加工人员</t>
  </si>
  <si>
    <t>6120300-药物制剂人员</t>
  </si>
  <si>
    <t>6120400-兽用药品制造人员</t>
  </si>
  <si>
    <t>6120500-生物药品制造人员</t>
  </si>
  <si>
    <t>6120501-生化药品制造工</t>
  </si>
  <si>
    <t>6120502-发酵工程制药工</t>
  </si>
  <si>
    <t>6120503-疫苗制品工</t>
  </si>
  <si>
    <t>6120504-血液制品工</t>
  </si>
  <si>
    <t>6120505-基因工程药品生产工</t>
  </si>
  <si>
    <t>6129900-其他医药制造人员</t>
  </si>
  <si>
    <t>6130100-化学纤维原料制造人员</t>
  </si>
  <si>
    <t>6130101-化纤聚合工</t>
  </si>
  <si>
    <t>6130102-纺丝原液制造工</t>
  </si>
  <si>
    <t>6130200-化学纤维纺丝及后处理人员</t>
  </si>
  <si>
    <t>6130201-纺丝工</t>
  </si>
  <si>
    <t>6130202-化纤后处理工</t>
  </si>
  <si>
    <t>6139900-其他化学纤维制造人员</t>
  </si>
  <si>
    <t>6140100-橡胶制品生产人员</t>
  </si>
  <si>
    <t>6140101-橡胶制品生产工</t>
  </si>
  <si>
    <t>6140102-轮胎翻修工</t>
  </si>
  <si>
    <t>6140200-塑料制品加工人员</t>
  </si>
  <si>
    <t>6149900-其他橡胶和塑料制品制造人员</t>
  </si>
  <si>
    <t>6150100-水泥、石灰、石膏及其制品制造人员</t>
  </si>
  <si>
    <t>6150101-水泥生产工</t>
  </si>
  <si>
    <t>6150102-水泥混凝土制品工</t>
  </si>
  <si>
    <t>6150103-石灰煅烧工</t>
  </si>
  <si>
    <t>6150104-石膏粉生产工</t>
  </si>
  <si>
    <t>6150105-石膏制品生产工</t>
  </si>
  <si>
    <t>6150106-预拌混凝土生产工</t>
  </si>
  <si>
    <t>6150200-砖瓦石材等建筑材料制造人员</t>
  </si>
  <si>
    <t>6150201-砖瓦生产工</t>
  </si>
  <si>
    <t>6150202-加气混凝土制品工</t>
  </si>
  <si>
    <t>6150203-石材生产工</t>
  </si>
  <si>
    <t>6150204-人造石生产加工工</t>
  </si>
  <si>
    <t>6150205-防水卷材制造工</t>
  </si>
  <si>
    <t>6150206-保温材料制造工</t>
  </si>
  <si>
    <t>6150207-吸音材料制造工</t>
  </si>
  <si>
    <t>6150208-砂石骨料生产工</t>
  </si>
  <si>
    <t>6150300-玻璃及玻璃制品生产加工人员</t>
  </si>
  <si>
    <t>6150301-玻璃配料熔化工</t>
  </si>
  <si>
    <t>6150302-玻璃及玻璃制品成型工</t>
  </si>
  <si>
    <t>6150303-玻璃加工工</t>
  </si>
  <si>
    <t>6150304-玻璃制品加工工</t>
  </si>
  <si>
    <t>6150305-电子玻璃制品加工工</t>
  </si>
  <si>
    <t>6150306-石英玻璃制品加工工</t>
  </si>
  <si>
    <t>6150400-玻璃纤维及玻璃纤维增强塑料制品制造人员</t>
  </si>
  <si>
    <t>6150401-玻璃纤维及制品工</t>
  </si>
  <si>
    <t>6150402-玻璃钢制品工</t>
  </si>
  <si>
    <t>6150500-陶瓷制品制造人员</t>
  </si>
  <si>
    <t>6150501-陶瓷原料准备工</t>
  </si>
  <si>
    <t>6150502-陶瓷成型施釉工</t>
  </si>
  <si>
    <t>6150503-陶瓷烧成工</t>
  </si>
  <si>
    <t>6150504-陶瓷装饰工</t>
  </si>
  <si>
    <t>6150505-古建琉璃工</t>
  </si>
  <si>
    <t>6150600-耐火材料制品生产人员</t>
  </si>
  <si>
    <t>6150601-耐火原料加工成型工</t>
  </si>
  <si>
    <t>6150602-耐火材料烧成工</t>
  </si>
  <si>
    <t>6150603-耐火制品加工工</t>
  </si>
  <si>
    <t>6150604-耐火纤维制品工</t>
  </si>
  <si>
    <t>6150700-石墨及炭素制品生产人员</t>
  </si>
  <si>
    <t>6150701-炭素煅烧工</t>
  </si>
  <si>
    <t>6150702-炭素成型工</t>
  </si>
  <si>
    <t>6150703-炭素焙烧工</t>
  </si>
  <si>
    <t>6150704-炭素浸渍工</t>
  </si>
  <si>
    <t>6150705-石墨化工</t>
  </si>
  <si>
    <t>6150706-炭素制品工</t>
  </si>
  <si>
    <t>6150707-炭素特种材料工</t>
  </si>
  <si>
    <t>6150800-高岭土、珍珠岩等非金属矿物加工人员</t>
  </si>
  <si>
    <t>6150801-人工合成晶体工</t>
  </si>
  <si>
    <t>6150802-高岭土加工工</t>
  </si>
  <si>
    <t>6150803-珍珠岩加工工</t>
  </si>
  <si>
    <t>6150804-石棉制品工</t>
  </si>
  <si>
    <t>6150805-云母制品工</t>
  </si>
  <si>
    <t>6159900-其他非金属矿物制品制造人员</t>
  </si>
  <si>
    <t>6160100-矿物采选人员</t>
  </si>
  <si>
    <t>6160101-露天采矿工</t>
  </si>
  <si>
    <t>6160102-露天矿物开采辅助工</t>
  </si>
  <si>
    <t>6160103-运矿排土工</t>
  </si>
  <si>
    <t>6160104-矿井开掘工</t>
  </si>
  <si>
    <t>6160105-井下采矿工</t>
  </si>
  <si>
    <t>6160106-井下支护工</t>
  </si>
  <si>
    <t>6160107-井下机车运输工</t>
  </si>
  <si>
    <t>6160108-矿山提升设备操作工</t>
  </si>
  <si>
    <t>6160109-矿井通风工</t>
  </si>
  <si>
    <t>6160110-矿山安全防护工</t>
  </si>
  <si>
    <t>6160111-矿山安全设备监测检修工</t>
  </si>
  <si>
    <t>6160112-矿山救护工</t>
  </si>
  <si>
    <t>6160113-矿山生产集控员</t>
  </si>
  <si>
    <t>6160114-矿石处理工</t>
  </si>
  <si>
    <t>6160115-选矿工</t>
  </si>
  <si>
    <t>6160116-选矿脱水工</t>
  </si>
  <si>
    <t>6160117-尾矿工</t>
  </si>
  <si>
    <t>6160200-石油和天然气开采与储运人员</t>
  </si>
  <si>
    <t>6160201-石油勘探工</t>
  </si>
  <si>
    <t>6160202-钻井工</t>
  </si>
  <si>
    <t>6160203-钻井协作工</t>
  </si>
  <si>
    <t>6160204-井下作业设备操作维修工</t>
  </si>
  <si>
    <t>6160205-水下钻井设备操作工</t>
  </si>
  <si>
    <t>6160206-油气水井测试工</t>
  </si>
  <si>
    <t>6160207-石油开采工</t>
  </si>
  <si>
    <t>6160208-天然气开采工</t>
  </si>
  <si>
    <t>6160209-煤层气排采集输工</t>
  </si>
  <si>
    <t>6160210-天然气处理工</t>
  </si>
  <si>
    <t>6160211-油气输送工</t>
  </si>
  <si>
    <t>6160212-油气管道维护工</t>
  </si>
  <si>
    <t>6160213-海上平台水手</t>
  </si>
  <si>
    <t>6160300-采盐人员</t>
  </si>
  <si>
    <t>6160301-海盐制盐工</t>
  </si>
  <si>
    <t>6160302-湖盐制盐工</t>
  </si>
  <si>
    <t>6160303-井矿盐制盐工</t>
  </si>
  <si>
    <t>6169900-其他采矿人员</t>
  </si>
  <si>
    <t>6170100-炼铁人员</t>
  </si>
  <si>
    <t>6170101-烧结球团原料工</t>
  </si>
  <si>
    <t>6170102-粉矿烧结工</t>
  </si>
  <si>
    <t>6170103-球团焙烧工</t>
  </si>
  <si>
    <t>6170104-烧结成品工</t>
  </si>
  <si>
    <t>6170105-高炉原料工</t>
  </si>
  <si>
    <t>6170106-高炉炼铁工</t>
  </si>
  <si>
    <t>6170107-高炉运转工</t>
  </si>
  <si>
    <t>6170200-炼钢人员</t>
  </si>
  <si>
    <t>6170201-炼钢原料工</t>
  </si>
  <si>
    <t>6170202-炼钢工</t>
  </si>
  <si>
    <t>6170203-炼钢浇铸工</t>
  </si>
  <si>
    <t>6170204-炼钢准备工</t>
  </si>
  <si>
    <t>6170205-整模脱模工</t>
  </si>
  <si>
    <t>6170300-铸铁管人员</t>
  </si>
  <si>
    <t>6170301-铸管备品工</t>
  </si>
  <si>
    <t>6170302-铸管工</t>
  </si>
  <si>
    <t>6170303-铸管精整工</t>
  </si>
  <si>
    <t>6170400-铁合金冶炼人员</t>
  </si>
  <si>
    <t>6170401-铁合金原料工</t>
  </si>
  <si>
    <t>6170402-铁合金火法冶炼工</t>
  </si>
  <si>
    <t>6170403-铁合金焙烧工</t>
  </si>
  <si>
    <t>6170404-铁合金湿法冶炼工</t>
  </si>
  <si>
    <t>6170405-钒氮合金工</t>
  </si>
  <si>
    <t>6170500-重有色金属冶炼人员</t>
  </si>
  <si>
    <t>6170501-重冶备料工</t>
  </si>
  <si>
    <t>6170502-重金属物料焙烧工</t>
  </si>
  <si>
    <t>6170503-重冶火法冶炼工</t>
  </si>
  <si>
    <t>6170504-重冶湿法冶炼工</t>
  </si>
  <si>
    <t>6170505-电解精炼工</t>
  </si>
  <si>
    <t>6170600-轻有色金属冶炼人员</t>
  </si>
  <si>
    <t>6170601-氧化铝制取工</t>
  </si>
  <si>
    <t>6170602-铝电解工</t>
  </si>
  <si>
    <t>6170603-镁冶炼工</t>
  </si>
  <si>
    <t>6170604-硅冶炼工</t>
  </si>
  <si>
    <t>6170700-稀贵金属冶炼人员</t>
  </si>
  <si>
    <t>6170701-钨钼冶炼工</t>
  </si>
  <si>
    <t>6170702-钽铌冶炼工</t>
  </si>
  <si>
    <t>6170703-钛冶炼工</t>
  </si>
  <si>
    <t>6170704-稀土冶炼工</t>
  </si>
  <si>
    <t>6170705-稀土材料生产工</t>
  </si>
  <si>
    <t>6170706-贵金属冶炼工</t>
  </si>
  <si>
    <t>6170707-锂冶炼工</t>
  </si>
  <si>
    <t>6170800-半导体材料制备人员</t>
  </si>
  <si>
    <t>6170801-半导体辅料制备工</t>
  </si>
  <si>
    <t>6170802-多晶硅制取工</t>
  </si>
  <si>
    <t>6170900-金属轧制人员</t>
  </si>
  <si>
    <t>6170901-轧制原料工</t>
  </si>
  <si>
    <t>6170902-金属轧制工</t>
  </si>
  <si>
    <t>6170903-金属材酸碱洗工</t>
  </si>
  <si>
    <t>6170904-金属材涂层机组操作工</t>
  </si>
  <si>
    <t>6170905-金属材热处理工</t>
  </si>
  <si>
    <t>6170906-焊管机组操作工</t>
  </si>
  <si>
    <t>6170907-金属材精整工</t>
  </si>
  <si>
    <t>6170908-金属材丝拉拔工</t>
  </si>
  <si>
    <t>6170909-金属挤压工</t>
  </si>
  <si>
    <t>6170910-铸轧工</t>
  </si>
  <si>
    <t>6170911-钢丝绳制造工</t>
  </si>
  <si>
    <t>6171000-硬质合金生产人员</t>
  </si>
  <si>
    <t>6171001-硬质合金混合料工</t>
  </si>
  <si>
    <t>6171002-硬质合金成型工</t>
  </si>
  <si>
    <t>6171003-硬质合金烧结工</t>
  </si>
  <si>
    <t>6171004-硬质合金精加工工</t>
  </si>
  <si>
    <t>6179900-其他金属冶炼和压延加工人员</t>
  </si>
  <si>
    <t>6180100-机械冷加工人员</t>
  </si>
  <si>
    <t>6180101-车工</t>
  </si>
  <si>
    <t>6180102-铣工</t>
  </si>
  <si>
    <t>6180103-刨插工</t>
  </si>
  <si>
    <t>6180104-磨工</t>
  </si>
  <si>
    <t>6180105-镗工</t>
  </si>
  <si>
    <t>6180106-钻床工</t>
  </si>
  <si>
    <t>6180107-多工序数控机床操作调整工</t>
  </si>
  <si>
    <t>6180108-电切削工</t>
  </si>
  <si>
    <t>6180109-拉床工</t>
  </si>
  <si>
    <t>6180110-下料工</t>
  </si>
  <si>
    <t>6180111-铆工</t>
  </si>
  <si>
    <t>6180112-冲压工</t>
  </si>
  <si>
    <t>6180200-机械热加工人员</t>
  </si>
  <si>
    <t>6180201-铸造工</t>
  </si>
  <si>
    <t>6180202-锻造工</t>
  </si>
  <si>
    <t>6180203-金属热处理工</t>
  </si>
  <si>
    <t>6180204-焊工</t>
  </si>
  <si>
    <t>6180205-机械加工材料切割工</t>
  </si>
  <si>
    <t>6180206-粉末冶金制品制造工</t>
  </si>
  <si>
    <t>6180300-机械表面处理加工人员</t>
  </si>
  <si>
    <t>6180301-镀层工</t>
  </si>
  <si>
    <t>6180302-镀膜工</t>
  </si>
  <si>
    <t>6180303-涂装工</t>
  </si>
  <si>
    <t>6180304-喷涂喷焊工</t>
  </si>
  <si>
    <t>6180400-工装工具制造加工人员</t>
  </si>
  <si>
    <t>6180401-模具工</t>
  </si>
  <si>
    <t>6180402-模型制作工</t>
  </si>
  <si>
    <t>6180403-磨料制造工</t>
  </si>
  <si>
    <t>6180404-磨具制造工</t>
  </si>
  <si>
    <t>6180405-量具和刃具制造工</t>
  </si>
  <si>
    <t>6180406-工具钳工</t>
  </si>
  <si>
    <t>6189900-其他机械制造基础加工人员</t>
  </si>
  <si>
    <t>6190100-五金制品制作装配人员</t>
  </si>
  <si>
    <t>6190101-工具五金制作工</t>
  </si>
  <si>
    <t>6190102-建筑五金制品制作工</t>
  </si>
  <si>
    <t>6190103-锁具制作工</t>
  </si>
  <si>
    <t>6190104-金属炊具及器皿制作工</t>
  </si>
  <si>
    <t>6190105-日用五金制品制作工</t>
  </si>
  <si>
    <t>6190106-搪瓷制品制造工</t>
  </si>
  <si>
    <t>6199900-其他金属制品制造人员</t>
  </si>
  <si>
    <t>6200100-通用基础件装配制造人员</t>
  </si>
  <si>
    <t>6200101-装配钳工</t>
  </si>
  <si>
    <t>6200102-轴承制造工</t>
  </si>
  <si>
    <t>6200103-齿轮制造工</t>
  </si>
  <si>
    <t>6200104-减变速机装配调试工</t>
  </si>
  <si>
    <t>6200105-链传动部件制造工</t>
  </si>
  <si>
    <t>6200106-紧固件制造工</t>
  </si>
  <si>
    <t>6200107-弹簧工</t>
  </si>
  <si>
    <t>6200200-锅炉及原动设备制造人员</t>
  </si>
  <si>
    <t>6200201-锅炉设备制造工</t>
  </si>
  <si>
    <t>6200202-内燃机装配调试工</t>
  </si>
  <si>
    <t>6200203-汽轮机装配调试工</t>
  </si>
  <si>
    <t>6200204-风电机组制造工</t>
  </si>
  <si>
    <t>6200300-金属加工机械制造人员</t>
  </si>
  <si>
    <t>6200301-机床装调维修工</t>
  </si>
  <si>
    <t>6200302-焊接设备装配调试工</t>
  </si>
  <si>
    <t>6200303-焊接材料制造工</t>
  </si>
  <si>
    <t>6200400-物料搬运设备制造人员</t>
  </si>
  <si>
    <t>6200500-泵、阀门、压缩机及类似机械制造人员</t>
  </si>
  <si>
    <t>6200501-泵装配调试工</t>
  </si>
  <si>
    <t>6200502-真空设备装配调试工</t>
  </si>
  <si>
    <t>6200503-压缩机装配调试工</t>
  </si>
  <si>
    <t>6200504-风机装配调试工</t>
  </si>
  <si>
    <t>6200505-过滤与分离机械装配调试工</t>
  </si>
  <si>
    <t>6200506-气体分离设备装配调试工</t>
  </si>
  <si>
    <t>6200507-制冷空调设备装配工</t>
  </si>
  <si>
    <t>6200508-阀门装配调试工</t>
  </si>
  <si>
    <t>6200509-液压液力气动密封件制造工</t>
  </si>
  <si>
    <t>6200600-烘炉、衡器、水处理等设备制造人员</t>
  </si>
  <si>
    <t>6200601-工业炉及电炉装配工</t>
  </si>
  <si>
    <t>6200602-膜法水处理材料和设备制造工</t>
  </si>
  <si>
    <t>6200603-电渗析器制造工</t>
  </si>
  <si>
    <t>6200604-电动工具制造工</t>
  </si>
  <si>
    <t>6200605-衡器装配调试工</t>
  </si>
  <si>
    <t>6200700-文化办公机械制造人员</t>
  </si>
  <si>
    <t>6200701-电影电教设备制造工</t>
  </si>
  <si>
    <t>6200702-照相机及器材制造工</t>
  </si>
  <si>
    <t>6200703-复印设备制造工</t>
  </si>
  <si>
    <t>6200704-办公小机械制造工</t>
  </si>
  <si>
    <t>6200705-光学零件制造工</t>
  </si>
  <si>
    <t>6200706-静电成像设备耗材制造工</t>
  </si>
  <si>
    <t>6209900-其他通用设备制造人员</t>
  </si>
  <si>
    <t>6210100-采矿、建筑专用设备制造人员</t>
  </si>
  <si>
    <t>6210101-矿用电机车装配工</t>
  </si>
  <si>
    <t>6210102-工程机械装配调试工</t>
  </si>
  <si>
    <t>6210200-印刷生产专用设备制造人员</t>
  </si>
  <si>
    <t>6210300-纺织服装和皮革加工专用设备制造人员</t>
  </si>
  <si>
    <t>6210400-电子专用设备装配调试人员</t>
  </si>
  <si>
    <t>6210401-电子专用设备装调工</t>
  </si>
  <si>
    <t>6210402-真空测试工</t>
  </si>
  <si>
    <t>6210500-农业机械制造人员</t>
  </si>
  <si>
    <t>6210501-拖拉机制造工</t>
  </si>
  <si>
    <t>6210502-耕种机械制造工</t>
  </si>
  <si>
    <t>6210503-灌溉机械制造工</t>
  </si>
  <si>
    <t>6210504-收获机械制造工</t>
  </si>
  <si>
    <t>6210600-医疗器械制品和康复辅具生产人员</t>
  </si>
  <si>
    <t>6210601-医疗器械装配工</t>
  </si>
  <si>
    <t>6210602-矫形器装配工</t>
  </si>
  <si>
    <t>6210603-假肢装配工</t>
  </si>
  <si>
    <t>6210604-医用材料产品生产工</t>
  </si>
  <si>
    <t>6219900-其他专用设备制造人员</t>
  </si>
  <si>
    <t>6220100-汽车零部件、饰件生产加工人员</t>
  </si>
  <si>
    <t>6220101-汽车生产线操作工</t>
  </si>
  <si>
    <t>6220102-汽车饰件制造工</t>
  </si>
  <si>
    <t>6220103-汽车零部件再制造工</t>
  </si>
  <si>
    <t>6220200-汽车整车制造人员</t>
  </si>
  <si>
    <t>6220201-汽车装调工</t>
  </si>
  <si>
    <t>6220202-汽车回收拆解工</t>
  </si>
  <si>
    <t>6229900-其他汽车制造人员</t>
  </si>
  <si>
    <t>6230100-轨道交通运输设备制造人员</t>
  </si>
  <si>
    <t>6230101-铁路机车制修工</t>
  </si>
  <si>
    <t>6230102-铁路车辆制修工</t>
  </si>
  <si>
    <t>6230103-动车组制修师</t>
  </si>
  <si>
    <t>6230104-铁路机车车辆制动钳工</t>
  </si>
  <si>
    <t>6230105-道岔钳工</t>
  </si>
  <si>
    <t>6230200-船舶制造人员</t>
  </si>
  <si>
    <t>6230201-金属船体制造工</t>
  </si>
  <si>
    <t>6230202-船舶机械装配工</t>
  </si>
  <si>
    <t>6230203-船舶电气装配工</t>
  </si>
  <si>
    <t>6230204-船舶附件制造工</t>
  </si>
  <si>
    <t>6230205-船舶木塑帆缆制造工</t>
  </si>
  <si>
    <t>6230206-拆船工</t>
  </si>
  <si>
    <t>6230300-航空产品装配、调试人员</t>
  </si>
  <si>
    <t>6230301-飞机装配工</t>
  </si>
  <si>
    <t>6230302-飞机系统安装调试工</t>
  </si>
  <si>
    <t>6230303-航空发动机装配工</t>
  </si>
  <si>
    <t>6230304-航空螺旋桨装配工</t>
  </si>
  <si>
    <t>6230305-航空电气安装调试工</t>
  </si>
  <si>
    <t>6230306-航空附件装配工</t>
  </si>
  <si>
    <t>6230307-航空仪表装配工</t>
  </si>
  <si>
    <t>6230308-航空装配平衡工</t>
  </si>
  <si>
    <t>6230309-飞机无线电设备安装调试工</t>
  </si>
  <si>
    <t>6230310-飞机雷达安装调试工</t>
  </si>
  <si>
    <t>6230311-飞机特种设备检测与修理工</t>
  </si>
  <si>
    <t>6230312-飞机透明件制造胶接装配工</t>
  </si>
  <si>
    <t>6230313-飞机外场调试与维护工</t>
  </si>
  <si>
    <t>6230314-航空环控救生装备工</t>
  </si>
  <si>
    <t>6230400-摩托车、自行车制造人员</t>
  </si>
  <si>
    <t>6230401-摩托车装调工</t>
  </si>
  <si>
    <t>6230402-自行车与电动自行车装配工</t>
  </si>
  <si>
    <t>6239900-其他铁路、船舶、航空设备制造人员</t>
  </si>
  <si>
    <t>6240100-电机制造人员</t>
  </si>
  <si>
    <t>6240200-输配电及控制设备制造人员</t>
  </si>
  <si>
    <t>6240201-变压器互感器制造工</t>
  </si>
  <si>
    <t>6240202-高低压电器及成套设备装配工</t>
  </si>
  <si>
    <t>6240203-电力电容器及其装置制造工</t>
  </si>
  <si>
    <t>6240204-光伏组件制造工</t>
  </si>
  <si>
    <t>6240300-电线电缆、光纤光缆及电工器材制造人员</t>
  </si>
  <si>
    <t>6240301-电线电缆制造工</t>
  </si>
  <si>
    <t>6240302-光纤光缆制造工</t>
  </si>
  <si>
    <t>6240303-绝缘制品制造工</t>
  </si>
  <si>
    <t>6240304-电工合金电触头制造工</t>
  </si>
  <si>
    <t>6240305-电器附件制造工</t>
  </si>
  <si>
    <t>6240400-电池制造人员</t>
  </si>
  <si>
    <t>6240500-家用电力器具制造人员</t>
  </si>
  <si>
    <t>6240501-家用电冰箱制造工</t>
  </si>
  <si>
    <t>6240502-空调器制造工</t>
  </si>
  <si>
    <t>6240503-洗衣机制造工</t>
  </si>
  <si>
    <t>6240504-小型家用电器制造工</t>
  </si>
  <si>
    <t>6240600-非电力家用器具制造人员</t>
  </si>
  <si>
    <t>6240700-照明器具制造人员</t>
  </si>
  <si>
    <t>6240701-电光源制造工</t>
  </si>
  <si>
    <t>6240702-灯具制造工</t>
  </si>
  <si>
    <t>6240800-电气信号设备装置制造人员</t>
  </si>
  <si>
    <t>6249900-其他电气机械和器材制造人员</t>
  </si>
  <si>
    <t>6250100-电子元件制造人员</t>
  </si>
  <si>
    <t>6250101-电容器制造工</t>
  </si>
  <si>
    <t>6250102-电阻器制造工</t>
  </si>
  <si>
    <t>6250103-微波铁氧体元器件制造工</t>
  </si>
  <si>
    <t>6250104-石英晶体生长设备操作工</t>
  </si>
  <si>
    <t>6250105-压电石英晶片加工工</t>
  </si>
  <si>
    <t>6250106-石英晶体元器件制造工</t>
  </si>
  <si>
    <t>6250107-电声器件制造工</t>
  </si>
  <si>
    <t>6250108-水声换能器制造工</t>
  </si>
  <si>
    <t>6250109-继电器制造工</t>
  </si>
  <si>
    <t>6250110-高频电感器制造工</t>
  </si>
  <si>
    <t>6250111-电器接插件制造工</t>
  </si>
  <si>
    <t>6250112-电子产品制版工</t>
  </si>
  <si>
    <t>6250113-印制电路制作工</t>
  </si>
  <si>
    <t>6250114-薄膜加热器件制造工</t>
  </si>
  <si>
    <t>6250115-温差电器件制造工</t>
  </si>
  <si>
    <t>6250116-电子绝缘与介质材料制造工</t>
  </si>
  <si>
    <t>6250200-电子器件制造人员</t>
  </si>
  <si>
    <t>6250201-真空电子器件零件制造及装调工</t>
  </si>
  <si>
    <t>6250202-电极丝制造工</t>
  </si>
  <si>
    <t>6250203-液晶显示器件制造工</t>
  </si>
  <si>
    <t>6250204-晶片加工工</t>
  </si>
  <si>
    <t>6250205-半导体芯片制造工</t>
  </si>
  <si>
    <t>6250206-半导体分立器件和集成电路装调工</t>
  </si>
  <si>
    <t>6250207-磁头制造工</t>
  </si>
  <si>
    <t>6250300-计算机制造人员</t>
  </si>
  <si>
    <t>6250400-电子设备装配调试人员</t>
  </si>
  <si>
    <t>6250401-通信系统设备制造工</t>
  </si>
  <si>
    <t>6250402-通信终端设备制造工</t>
  </si>
  <si>
    <t>6250403-雷达装调工</t>
  </si>
  <si>
    <t>6250404-激光头制造工</t>
  </si>
  <si>
    <t>6250405-激光机装调工</t>
  </si>
  <si>
    <t>6250406-广电和通信设备机械装校工</t>
  </si>
  <si>
    <t>6250407-广电和通信设备电子装接工</t>
  </si>
  <si>
    <t>6250408-广电和通信设备调试工</t>
  </si>
  <si>
    <t>6259900-其他计算机、通信和其他电子设备制造人员</t>
  </si>
  <si>
    <t>6260100-仪器仪表装配人员</t>
  </si>
  <si>
    <t>6260101-仪器仪表制造工</t>
  </si>
  <si>
    <t>6260102-钟表及计时仪器制造工</t>
  </si>
  <si>
    <t>6269900-其他仪器仪表制造人员</t>
  </si>
  <si>
    <t>6270100-废料和碎屑加工处理人员</t>
  </si>
  <si>
    <t>6279900-其他废弃资源综合利用人员</t>
  </si>
  <si>
    <t>6280100-电力、热力生产和供应人员</t>
  </si>
  <si>
    <t>6280101-锅炉运行值班员</t>
  </si>
  <si>
    <t>6280102-燃料值班员</t>
  </si>
  <si>
    <t>6280103-汽轮机运行值班员</t>
  </si>
  <si>
    <t>6280104-燃气轮机值班员</t>
  </si>
  <si>
    <t>6280105-发电集控值班员</t>
  </si>
  <si>
    <t>6280106-电气值班员</t>
  </si>
  <si>
    <t>6280107-火电厂氢冷值班员</t>
  </si>
  <si>
    <t>6280108-余热余压利用系统操作工</t>
  </si>
  <si>
    <t>6280109-水力发电运行值班员</t>
  </si>
  <si>
    <t>6280110-光伏发电运维值班员</t>
  </si>
  <si>
    <t>6280111-锅炉操作工</t>
  </si>
  <si>
    <t>6280112-风力发电运维值班员</t>
  </si>
  <si>
    <t>6280113-供热管网系统运行工</t>
  </si>
  <si>
    <t>6280114-变配电运行值班员</t>
  </si>
  <si>
    <t>6280115-继电保护员</t>
  </si>
  <si>
    <t>6280200-气体生产、处理和输送人员</t>
  </si>
  <si>
    <t>6280201-燃气储运工</t>
  </si>
  <si>
    <t>6280202-气体深冷分离工</t>
  </si>
  <si>
    <t>6280203-工业气体生产工</t>
  </si>
  <si>
    <t>6280204-工业气体液化工</t>
  </si>
  <si>
    <t>6280205-工业废气治理工</t>
  </si>
  <si>
    <t>6280206-压缩机操作工</t>
  </si>
  <si>
    <t>6280207-风机操作工</t>
  </si>
  <si>
    <t>6280300-水生产、输排和水处理人员</t>
  </si>
  <si>
    <t>6280301-水生产处理工</t>
  </si>
  <si>
    <t>6280302-水供应输排工</t>
  </si>
  <si>
    <t>6280303-工业废水处理工</t>
  </si>
  <si>
    <t>6280304-司泵工</t>
  </si>
  <si>
    <t>6289900-其他电力、热力、气体、水生产和输配人员</t>
  </si>
  <si>
    <t>6290100-房屋建筑施工人员</t>
  </si>
  <si>
    <t>6290101-砌筑工</t>
  </si>
  <si>
    <t>6290102-石工</t>
  </si>
  <si>
    <t>6290103-混凝土工</t>
  </si>
  <si>
    <t>6290104-钢筋工</t>
  </si>
  <si>
    <t>6290105-架子工</t>
  </si>
  <si>
    <t>6290200-土木工程建筑施工人员</t>
  </si>
  <si>
    <t>6290201-铁路自轮运转设备工</t>
  </si>
  <si>
    <t>6290202-铁路线桥工</t>
  </si>
  <si>
    <t>6290203-筑路工</t>
  </si>
  <si>
    <t>6290204-公路养护工</t>
  </si>
  <si>
    <t>6290205-桥隧工</t>
  </si>
  <si>
    <t>6290206-凿岩工</t>
  </si>
  <si>
    <t>6290207-爆破工</t>
  </si>
  <si>
    <t>6290208-防水工</t>
  </si>
  <si>
    <t>6290209-水运工程施工工</t>
  </si>
  <si>
    <t>6290210-水工建构筑物维护检修工</t>
  </si>
  <si>
    <t>6290211-电力电缆安装运维工</t>
  </si>
  <si>
    <t>6290212-送配电线路工</t>
  </si>
  <si>
    <t>6290213-牵引电力线路安装维护工</t>
  </si>
  <si>
    <t>6290214-舟桥工</t>
  </si>
  <si>
    <t>6290215-管道工</t>
  </si>
  <si>
    <t>6290300-建筑安装施工人员</t>
  </si>
  <si>
    <t>6290301-机械设备安装工</t>
  </si>
  <si>
    <t>6290302-电气设备安装工</t>
  </si>
  <si>
    <t>6290303-电梯安装维修工</t>
  </si>
  <si>
    <t>6290304-管工</t>
  </si>
  <si>
    <t>6290305-制冷空调系统安装维修工</t>
  </si>
  <si>
    <t>6290306-锅炉设备安装工</t>
  </si>
  <si>
    <t>6290307-发电设备安装工</t>
  </si>
  <si>
    <t>6290308-电力电气设备安装工</t>
  </si>
  <si>
    <t>6290309-轨道交通通信工</t>
  </si>
  <si>
    <t>6290310-轨道交通信号工</t>
  </si>
  <si>
    <t>6290400-建筑装饰人员</t>
  </si>
  <si>
    <t>6290401-装饰装修工</t>
  </si>
  <si>
    <t>6290402-建筑门窗幕墙安装工</t>
  </si>
  <si>
    <t>6290403-照明工程施工员</t>
  </si>
  <si>
    <t>6290500-古建筑修建人员</t>
  </si>
  <si>
    <t>6299900-其他建筑施工人员</t>
  </si>
  <si>
    <t>6300100-专用车辆操作人员</t>
  </si>
  <si>
    <t>6300200-轨道交通运输机械设备操作人员</t>
  </si>
  <si>
    <t>6300201-铁路车站行车作业员</t>
  </si>
  <si>
    <t>6300202-铁路车站调车作业员</t>
  </si>
  <si>
    <t>6300203-机车调度值班员</t>
  </si>
  <si>
    <t>6300204-机车整备员</t>
  </si>
  <si>
    <t>6300205-救援机械操作员</t>
  </si>
  <si>
    <t>6300206-铁路试验检测设备维修工</t>
  </si>
  <si>
    <t>6300207-铁路电源工</t>
  </si>
  <si>
    <t>6300300-民用航空设备操作及有关人员</t>
  </si>
  <si>
    <t>6300301-航空通信导航监视员</t>
  </si>
  <si>
    <t>6300302-民航机场专用设备机务员</t>
  </si>
  <si>
    <t>6300303-航空油料员</t>
  </si>
  <si>
    <t>6300400-水上运输设备操作及有关人员</t>
  </si>
  <si>
    <t>6300401-船舶甲板设备操作工</t>
  </si>
  <si>
    <t>6300402-船舶机舱设备操作工</t>
  </si>
  <si>
    <t>6300403-船闸及升船机运管员</t>
  </si>
  <si>
    <t>6300404-潜水员</t>
  </si>
  <si>
    <t>6300500-通用工程机械操作人员</t>
  </si>
  <si>
    <t>6300501-起重装卸机械操作工</t>
  </si>
  <si>
    <t>6300502-起重工</t>
  </si>
  <si>
    <t>6300503-输送机操作工</t>
  </si>
  <si>
    <t>6300504-索道运输机械操作工</t>
  </si>
  <si>
    <t>6300505-挖掘铲运和桩工机械司机</t>
  </si>
  <si>
    <t>6309900-其他运输设备和通用工程机械操作人员及有关人员</t>
  </si>
  <si>
    <t>6310100-机械设备修理人员</t>
  </si>
  <si>
    <t>6310101-设备点检员</t>
  </si>
  <si>
    <t>6310102-机修钳工</t>
  </si>
  <si>
    <t>6310103-电工</t>
  </si>
  <si>
    <t>6310104-仪器仪表维修工</t>
  </si>
  <si>
    <t>6310105-锅炉设备检修工</t>
  </si>
  <si>
    <t>6310106-汽机和水轮机检修工</t>
  </si>
  <si>
    <t>6310107-发电机检修工</t>
  </si>
  <si>
    <t>6310108-变电设备检修工</t>
  </si>
  <si>
    <t>6310109-工程机械维修工</t>
  </si>
  <si>
    <t>6310200-船舶、民用航空器修理人员</t>
  </si>
  <si>
    <t>6310201-船舶修理工</t>
  </si>
  <si>
    <t>6310202-民用航空器机械维护员</t>
  </si>
  <si>
    <t>6310203-民用航空器部件修理员</t>
  </si>
  <si>
    <t>6310300-检验试验人员</t>
  </si>
  <si>
    <t>6310301-化学检验员</t>
  </si>
  <si>
    <t>6310302-物理性能检验员</t>
  </si>
  <si>
    <t>6310303-生化检验员</t>
  </si>
  <si>
    <t>6310304-无损检测员</t>
  </si>
  <si>
    <t>6310305-质检员</t>
  </si>
  <si>
    <t>6310306-试验员</t>
  </si>
  <si>
    <t>6310400-称重计量人员</t>
  </si>
  <si>
    <t>6310500-包装人员</t>
  </si>
  <si>
    <t>6310600-安全生产管理人员</t>
  </si>
  <si>
    <t>6319900-其他生产辅助人员</t>
  </si>
  <si>
    <t>6990000-其他生产制造及有关人员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</si>
</sst>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42" formatCode="_ &quot;￥&quot;* #,##0_ ;_ &quot;￥&quot;* \-#,##0_ ;_ &quot;￥&quot;* &quot;-&quot;_ ;_ @_ "/>
    <numFmt numFmtId="178" formatCode="0.0"/>
    <numFmt numFmtId="41" formatCode="_ * #,##0_ ;_ * \-#,##0_ ;_ * &quot;-&quot;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name val="宋体"/>
      <charset val="134"/>
    </font>
    <font>
      <b/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0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29" borderId="14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3" fillId="24" borderId="12" applyNumberFormat="0" applyAlignment="0" applyProtection="0">
      <alignment vertical="center"/>
    </xf>
    <xf numFmtId="0" fontId="37" fillId="24" borderId="10" applyNumberFormat="0" applyAlignment="0" applyProtection="0">
      <alignment vertical="center"/>
    </xf>
    <xf numFmtId="0" fontId="39" fillId="35" borderId="15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5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3" fillId="0" borderId="0" xfId="0" applyNumberFormat="1" applyFont="1">
      <alignment vertical="center"/>
    </xf>
    <xf numFmtId="0" fontId="4" fillId="0" borderId="0" xfId="0" applyFont="1" applyFill="1">
      <alignment vertical="center"/>
    </xf>
    <xf numFmtId="177" fontId="3" fillId="3" borderId="0" xfId="0" applyNumberFormat="1" applyFont="1" applyFill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wrapText="1"/>
    </xf>
    <xf numFmtId="0" fontId="11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9" fontId="3" fillId="0" borderId="2" xfId="0" applyNumberFormat="1" applyFont="1" applyBorder="1">
      <alignment vertical="center"/>
    </xf>
    <xf numFmtId="176" fontId="3" fillId="0" borderId="2" xfId="0" applyNumberFormat="1" applyFont="1" applyBorder="1">
      <alignment vertical="center"/>
    </xf>
    <xf numFmtId="0" fontId="0" fillId="0" borderId="0" xfId="52" applyAlignment="1">
      <alignment vertical="center" wrapText="1"/>
    </xf>
    <xf numFmtId="0" fontId="0" fillId="0" borderId="0" xfId="52">
      <alignment vertical="center"/>
    </xf>
    <xf numFmtId="0" fontId="0" fillId="0" borderId="0" xfId="52" applyAlignment="1">
      <alignment horizontal="left" vertical="center" wrapText="1"/>
    </xf>
    <xf numFmtId="0" fontId="0" fillId="0" borderId="0" xfId="52" applyAlignment="1">
      <alignment horizontal="right" vertical="center" wrapText="1"/>
    </xf>
    <xf numFmtId="0" fontId="1" fillId="0" borderId="0" xfId="52" applyFont="1" applyAlignment="1">
      <alignment vertical="center" wrapText="1"/>
    </xf>
    <xf numFmtId="0" fontId="12" fillId="0" borderId="0" xfId="52" applyFont="1" applyAlignment="1">
      <alignment vertical="center" wrapText="1"/>
    </xf>
    <xf numFmtId="4" fontId="0" fillId="0" borderId="0" xfId="52" applyNumberFormat="1">
      <alignment vertical="center"/>
    </xf>
    <xf numFmtId="176" fontId="0" fillId="4" borderId="0" xfId="52" applyNumberFormat="1" applyFill="1" applyAlignment="1">
      <alignment horizontal="center" vertical="center" wrapText="1"/>
    </xf>
    <xf numFmtId="10" fontId="0" fillId="0" borderId="0" xfId="13" applyNumberFormat="1" applyFont="1" applyAlignment="1">
      <alignment horizontal="center" vertical="center"/>
    </xf>
    <xf numFmtId="2" fontId="0" fillId="0" borderId="0" xfId="52" applyNumberFormat="1" applyAlignment="1">
      <alignment horizontal="center" vertical="center"/>
    </xf>
    <xf numFmtId="1" fontId="0" fillId="0" borderId="0" xfId="52" applyNumberFormat="1" applyAlignment="1">
      <alignment horizontal="center" vertical="center"/>
    </xf>
    <xf numFmtId="0" fontId="1" fillId="0" borderId="0" xfId="52" applyFont="1">
      <alignment vertical="center"/>
    </xf>
    <xf numFmtId="0" fontId="1" fillId="0" borderId="2" xfId="52" applyFont="1" applyBorder="1" applyAlignment="1">
      <alignment horizontal="center" vertical="center"/>
    </xf>
    <xf numFmtId="0" fontId="13" fillId="0" borderId="0" xfId="45">
      <alignment vertical="center"/>
    </xf>
    <xf numFmtId="49" fontId="14" fillId="0" borderId="2" xfId="45" applyNumberFormat="1" applyFont="1" applyBorder="1" applyAlignment="1">
      <alignment horizontal="center" vertical="center"/>
    </xf>
    <xf numFmtId="0" fontId="13" fillId="0" borderId="2" xfId="45" applyBorder="1" applyAlignment="1">
      <alignment horizontal="center" vertical="center"/>
    </xf>
    <xf numFmtId="49" fontId="13" fillId="0" borderId="2" xfId="45" applyNumberFormat="1" applyBorder="1" applyAlignment="1">
      <alignment horizontal="center" vertical="center"/>
    </xf>
    <xf numFmtId="0" fontId="0" fillId="0" borderId="0" xfId="52" applyAlignment="1">
      <alignment horizontal="center" vertical="center"/>
    </xf>
    <xf numFmtId="0" fontId="1" fillId="0" borderId="0" xfId="52" applyFont="1" applyAlignment="1">
      <alignment horizontal="center" vertical="center"/>
    </xf>
    <xf numFmtId="0" fontId="2" fillId="0" borderId="0" xfId="52" applyFont="1" applyAlignment="1">
      <alignment horizontal="center" vertical="center"/>
    </xf>
    <xf numFmtId="0" fontId="0" fillId="5" borderId="0" xfId="0" applyFill="1">
      <alignment vertical="center"/>
    </xf>
    <xf numFmtId="0" fontId="15" fillId="5" borderId="0" xfId="52" applyFont="1" applyFill="1">
      <alignment vertical="center"/>
    </xf>
    <xf numFmtId="0" fontId="0" fillId="5" borderId="0" xfId="52" applyFill="1">
      <alignment vertical="center"/>
    </xf>
    <xf numFmtId="0" fontId="5" fillId="5" borderId="0" xfId="52" applyFont="1" applyFill="1" applyBorder="1" applyAlignment="1">
      <alignment horizontal="center" vertical="center"/>
    </xf>
    <xf numFmtId="0" fontId="5" fillId="5" borderId="0" xfId="52" applyFont="1" applyFill="1" applyAlignment="1">
      <alignment vertical="center"/>
    </xf>
    <xf numFmtId="0" fontId="16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center" vertical="center"/>
    </xf>
    <xf numFmtId="0" fontId="17" fillId="5" borderId="0" xfId="0" applyFont="1" applyFill="1" applyAlignment="1"/>
    <xf numFmtId="0" fontId="0" fillId="3" borderId="2" xfId="52" applyFill="1" applyBorder="1">
      <alignment vertical="center"/>
    </xf>
    <xf numFmtId="0" fontId="0" fillId="5" borderId="2" xfId="52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18" fillId="5" borderId="0" xfId="52" applyFont="1" applyFill="1">
      <alignment vertical="center"/>
    </xf>
    <xf numFmtId="0" fontId="0" fillId="3" borderId="2" xfId="52" applyFill="1" applyBorder="1" applyAlignment="1">
      <alignment horizontal="left" vertical="center"/>
    </xf>
    <xf numFmtId="0" fontId="0" fillId="5" borderId="4" xfId="52" applyFill="1" applyBorder="1" applyAlignment="1">
      <alignment horizontal="center" vertical="center"/>
    </xf>
    <xf numFmtId="0" fontId="0" fillId="5" borderId="5" xfId="52" applyFill="1" applyBorder="1" applyAlignment="1">
      <alignment horizontal="center" vertical="center"/>
    </xf>
    <xf numFmtId="0" fontId="0" fillId="5" borderId="6" xfId="52" applyFill="1" applyBorder="1" applyAlignment="1">
      <alignment horizontal="center" vertical="center"/>
    </xf>
    <xf numFmtId="0" fontId="0" fillId="3" borderId="2" xfId="52" applyFill="1" applyBorder="1" applyAlignment="1">
      <alignment vertical="center" wrapText="1"/>
    </xf>
    <xf numFmtId="0" fontId="0" fillId="3" borderId="4" xfId="52" applyFill="1" applyBorder="1" applyAlignment="1">
      <alignment horizontal="center" vertical="center"/>
    </xf>
    <xf numFmtId="0" fontId="0" fillId="3" borderId="5" xfId="52" applyFill="1" applyBorder="1" applyAlignment="1">
      <alignment horizontal="center" vertical="center"/>
    </xf>
    <xf numFmtId="0" fontId="0" fillId="3" borderId="6" xfId="52" applyFill="1" applyBorder="1" applyAlignment="1">
      <alignment horizontal="center" vertical="center"/>
    </xf>
    <xf numFmtId="0" fontId="0" fillId="3" borderId="2" xfId="52" applyFill="1" applyBorder="1" applyAlignment="1">
      <alignment horizontal="right" vertical="center" wrapText="1"/>
    </xf>
    <xf numFmtId="0" fontId="2" fillId="5" borderId="0" xfId="0" applyFont="1" applyFill="1">
      <alignment vertical="center"/>
    </xf>
    <xf numFmtId="0" fontId="0" fillId="3" borderId="2" xfId="52" applyFill="1" applyBorder="1" applyAlignment="1">
      <alignment horizontal="right" vertical="center"/>
    </xf>
    <xf numFmtId="0" fontId="2" fillId="5" borderId="0" xfId="52" applyFont="1" applyFill="1">
      <alignment vertical="center"/>
    </xf>
    <xf numFmtId="0" fontId="15" fillId="3" borderId="2" xfId="52" applyFont="1" applyFill="1" applyBorder="1">
      <alignment vertical="center"/>
    </xf>
    <xf numFmtId="0" fontId="19" fillId="3" borderId="2" xfId="52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2" xfId="52" applyFont="1" applyFill="1" applyBorder="1" applyAlignment="1">
      <alignment horizontal="center" vertical="center"/>
    </xf>
    <xf numFmtId="0" fontId="20" fillId="5" borderId="0" xfId="52" applyFont="1" applyFill="1">
      <alignment vertical="center"/>
    </xf>
    <xf numFmtId="0" fontId="15" fillId="5" borderId="4" xfId="52" applyFont="1" applyFill="1" applyBorder="1" applyAlignment="1">
      <alignment horizontal="center" vertical="center"/>
    </xf>
    <xf numFmtId="0" fontId="15" fillId="5" borderId="5" xfId="52" applyFont="1" applyFill="1" applyBorder="1" applyAlignment="1">
      <alignment horizontal="center" vertical="center"/>
    </xf>
    <xf numFmtId="0" fontId="15" fillId="5" borderId="6" xfId="52" applyFont="1" applyFill="1" applyBorder="1" applyAlignment="1">
      <alignment horizontal="center" vertical="center"/>
    </xf>
    <xf numFmtId="0" fontId="0" fillId="3" borderId="2" xfId="52" applyFill="1" applyBorder="1" applyAlignment="1">
      <alignment horizontal="left" vertical="center" wrapText="1"/>
    </xf>
    <xf numFmtId="0" fontId="0" fillId="5" borderId="7" xfId="52" applyFill="1" applyBorder="1">
      <alignment vertical="center"/>
    </xf>
    <xf numFmtId="0" fontId="0" fillId="5" borderId="7" xfId="52" applyFill="1" applyBorder="1" applyAlignment="1">
      <alignment horizontal="center" vertical="center"/>
    </xf>
    <xf numFmtId="0" fontId="1" fillId="5" borderId="0" xfId="52" applyFont="1" applyFill="1">
      <alignment vertical="center"/>
    </xf>
    <xf numFmtId="0" fontId="1" fillId="3" borderId="2" xfId="52" applyFont="1" applyFill="1" applyBorder="1" applyAlignment="1">
      <alignment vertical="center"/>
    </xf>
    <xf numFmtId="0" fontId="1" fillId="3" borderId="4" xfId="52" applyFont="1" applyFill="1" applyBorder="1" applyAlignment="1">
      <alignment horizontal="center" vertical="center"/>
    </xf>
    <xf numFmtId="0" fontId="1" fillId="3" borderId="5" xfId="52" applyFont="1" applyFill="1" applyBorder="1" applyAlignment="1">
      <alignment horizontal="center" vertical="center"/>
    </xf>
    <xf numFmtId="0" fontId="1" fillId="3" borderId="6" xfId="52" applyFont="1" applyFill="1" applyBorder="1" applyAlignment="1">
      <alignment horizontal="center" vertical="center"/>
    </xf>
    <xf numFmtId="0" fontId="1" fillId="3" borderId="2" xfId="52" applyFont="1" applyFill="1" applyBorder="1" applyAlignment="1">
      <alignment horizontal="center" vertical="center"/>
    </xf>
    <xf numFmtId="0" fontId="0" fillId="3" borderId="2" xfId="52" applyFill="1" applyBorder="1" applyAlignment="1">
      <alignment vertical="center"/>
    </xf>
    <xf numFmtId="0" fontId="0" fillId="0" borderId="4" xfId="52" applyFill="1" applyBorder="1" applyAlignment="1">
      <alignment horizontal="center" vertical="center"/>
    </xf>
    <xf numFmtId="0" fontId="0" fillId="0" borderId="5" xfId="52" applyFill="1" applyBorder="1" applyAlignment="1">
      <alignment horizontal="center" vertical="center"/>
    </xf>
    <xf numFmtId="0" fontId="0" fillId="0" borderId="6" xfId="52" applyFill="1" applyBorder="1" applyAlignment="1">
      <alignment horizontal="center" vertical="center"/>
    </xf>
    <xf numFmtId="0" fontId="0" fillId="3" borderId="2" xfId="52" applyFill="1" applyBorder="1" applyAlignment="1">
      <alignment horizontal="center" vertical="center"/>
    </xf>
    <xf numFmtId="0" fontId="0" fillId="3" borderId="2" xfId="52" applyFont="1" applyFill="1" applyBorder="1" applyAlignment="1">
      <alignment vertical="center"/>
    </xf>
    <xf numFmtId="0" fontId="10" fillId="5" borderId="0" xfId="52" applyFont="1" applyFill="1">
      <alignment vertical="center"/>
    </xf>
    <xf numFmtId="4" fontId="0" fillId="3" borderId="4" xfId="52" applyNumberFormat="1" applyFill="1" applyBorder="1" applyAlignment="1">
      <alignment horizontal="center" vertical="center"/>
    </xf>
    <xf numFmtId="4" fontId="0" fillId="3" borderId="5" xfId="52" applyNumberFormat="1" applyFill="1" applyBorder="1" applyAlignment="1">
      <alignment horizontal="center" vertical="center"/>
    </xf>
    <xf numFmtId="4" fontId="0" fillId="3" borderId="6" xfId="52" applyNumberFormat="1" applyFill="1" applyBorder="1" applyAlignment="1">
      <alignment horizontal="center" vertical="center"/>
    </xf>
    <xf numFmtId="0" fontId="10" fillId="0" borderId="0" xfId="52" applyFont="1" applyFill="1">
      <alignment vertical="center"/>
    </xf>
    <xf numFmtId="0" fontId="21" fillId="3" borderId="2" xfId="52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499984740745262"/>
  </sheetPr>
  <dimension ref="A1:G32"/>
  <sheetViews>
    <sheetView tabSelected="1" workbookViewId="0">
      <selection activeCell="A1" sqref="A1:E1"/>
    </sheetView>
  </sheetViews>
  <sheetFormatPr defaultColWidth="9" defaultRowHeight="14.4" outlineLevelCol="6"/>
  <cols>
    <col min="1" max="1" width="32.1111111111111" style="56" customWidth="1"/>
    <col min="2" max="5" width="12.6666666666667" style="56" customWidth="1"/>
    <col min="6" max="6" width="50" style="56" customWidth="1"/>
    <col min="7" max="7" width="11.6666666666667" style="56" customWidth="1"/>
    <col min="8" max="16384" width="9" style="56"/>
  </cols>
  <sheetData>
    <row r="1" ht="30" customHeight="1" spans="1:7">
      <c r="A1" s="57" t="s">
        <v>0</v>
      </c>
      <c r="B1" s="57"/>
      <c r="C1" s="57"/>
      <c r="D1" s="57"/>
      <c r="E1" s="57"/>
      <c r="F1" s="58"/>
      <c r="G1" s="58"/>
    </row>
    <row r="2" s="54" customFormat="1" ht="19.95" customHeight="1" spans="1:7">
      <c r="A2" s="59" t="s">
        <v>1</v>
      </c>
      <c r="B2" s="60"/>
      <c r="C2" s="61"/>
      <c r="D2" s="61"/>
      <c r="E2" s="61"/>
      <c r="F2" s="61"/>
      <c r="G2" s="61"/>
    </row>
    <row r="3" ht="19.95" customHeight="1" spans="1:7">
      <c r="A3" s="62" t="s">
        <v>2</v>
      </c>
      <c r="B3" s="63"/>
      <c r="C3" s="63"/>
      <c r="D3" s="63"/>
      <c r="E3" s="63"/>
      <c r="F3" s="64" t="s">
        <v>3</v>
      </c>
      <c r="G3" s="65"/>
    </row>
    <row r="4" ht="19.95" customHeight="1" spans="1:7">
      <c r="A4" s="66" t="s">
        <v>4</v>
      </c>
      <c r="B4" s="67"/>
      <c r="C4" s="68"/>
      <c r="D4" s="68"/>
      <c r="E4" s="69"/>
      <c r="F4" s="64"/>
      <c r="G4" s="65"/>
    </row>
    <row r="5" ht="19.95" customHeight="1" spans="1:7">
      <c r="A5" s="62" t="s">
        <v>5</v>
      </c>
      <c r="B5" s="67"/>
      <c r="C5" s="68"/>
      <c r="D5" s="68"/>
      <c r="E5" s="69"/>
      <c r="G5" s="65"/>
    </row>
    <row r="6" ht="19.95" customHeight="1" spans="1:7">
      <c r="A6" s="70" t="s">
        <v>6</v>
      </c>
      <c r="B6" s="67"/>
      <c r="C6" s="68"/>
      <c r="D6" s="68"/>
      <c r="E6" s="69"/>
      <c r="G6" s="65"/>
    </row>
    <row r="7" ht="19.95" customHeight="1" spans="1:7">
      <c r="A7" s="70" t="s">
        <v>7</v>
      </c>
      <c r="B7" s="71"/>
      <c r="C7" s="72"/>
      <c r="D7" s="72"/>
      <c r="E7" s="73"/>
      <c r="F7" s="65"/>
      <c r="G7" s="65"/>
    </row>
    <row r="8" ht="19.95" customHeight="1" spans="1:7">
      <c r="A8" s="74" t="s">
        <v>8</v>
      </c>
      <c r="B8" s="67"/>
      <c r="C8" s="68"/>
      <c r="D8" s="68"/>
      <c r="E8" s="69"/>
      <c r="F8" s="75" t="s">
        <v>9</v>
      </c>
      <c r="G8" s="65"/>
    </row>
    <row r="9" ht="19.95" customHeight="1" spans="1:7">
      <c r="A9" s="76" t="s">
        <v>10</v>
      </c>
      <c r="B9" s="67"/>
      <c r="C9" s="68"/>
      <c r="D9" s="68"/>
      <c r="E9" s="69"/>
      <c r="F9" s="77" t="str">
        <f>IF(LEN(B9)=11,"","请填写准确的手机号码")</f>
        <v>请填写准确的手机号码</v>
      </c>
      <c r="G9" s="65"/>
    </row>
    <row r="10" s="55" customFormat="1" ht="19.95" customHeight="1" spans="1:7">
      <c r="A10" s="78" t="s">
        <v>11</v>
      </c>
      <c r="B10" s="79" t="s">
        <v>12</v>
      </c>
      <c r="C10" s="80"/>
      <c r="D10" s="79" t="s">
        <v>13</v>
      </c>
      <c r="E10" s="81"/>
      <c r="G10" s="82"/>
    </row>
    <row r="11" s="55" customFormat="1" ht="19.95" customHeight="1" spans="1:7">
      <c r="A11" s="78" t="s">
        <v>14</v>
      </c>
      <c r="B11" s="83"/>
      <c r="C11" s="84"/>
      <c r="D11" s="84"/>
      <c r="E11" s="85"/>
      <c r="G11" s="82"/>
    </row>
    <row r="12" ht="19.95" customHeight="1" spans="1:7">
      <c r="A12" s="86" t="s">
        <v>15</v>
      </c>
      <c r="B12" s="63"/>
      <c r="C12" s="63"/>
      <c r="D12" s="63"/>
      <c r="E12" s="63" t="s">
        <v>16</v>
      </c>
      <c r="G12" s="65"/>
    </row>
    <row r="13" ht="19.95" customHeight="1" spans="1:7">
      <c r="A13" s="76" t="s">
        <v>17</v>
      </c>
      <c r="B13" s="63"/>
      <c r="C13" s="63"/>
      <c r="D13" s="63"/>
      <c r="E13" s="63" t="s">
        <v>18</v>
      </c>
      <c r="G13" s="65"/>
    </row>
    <row r="14" ht="19.95" customHeight="1" spans="1:7">
      <c r="A14" s="76" t="s">
        <v>19</v>
      </c>
      <c r="B14" s="63"/>
      <c r="C14" s="63"/>
      <c r="D14" s="63"/>
      <c r="E14" s="63" t="s">
        <v>18</v>
      </c>
      <c r="F14" s="77" t="s">
        <v>20</v>
      </c>
      <c r="G14" s="65"/>
    </row>
    <row r="15" ht="19.95" customHeight="1" spans="1:5">
      <c r="A15" s="87"/>
      <c r="B15" s="87"/>
      <c r="C15" s="87"/>
      <c r="D15" s="87"/>
      <c r="E15" s="88"/>
    </row>
    <row r="16" ht="19.95" customHeight="1" spans="1:6">
      <c r="A16" s="89" t="s">
        <v>21</v>
      </c>
      <c r="B16" s="89"/>
      <c r="C16" s="89"/>
      <c r="D16" s="89"/>
      <c r="E16" s="89"/>
      <c r="F16" s="89"/>
    </row>
    <row r="17" ht="19.95" customHeight="1" spans="1:5">
      <c r="A17" s="90" t="s">
        <v>22</v>
      </c>
      <c r="B17" s="91" t="s">
        <v>23</v>
      </c>
      <c r="C17" s="92"/>
      <c r="D17" s="93"/>
      <c r="E17" s="94" t="s">
        <v>24</v>
      </c>
    </row>
    <row r="18" ht="19.95" customHeight="1" spans="1:5">
      <c r="A18" s="95" t="s">
        <v>25</v>
      </c>
      <c r="B18" s="96"/>
      <c r="C18" s="97"/>
      <c r="D18" s="98"/>
      <c r="E18" s="99" t="s">
        <v>26</v>
      </c>
    </row>
    <row r="19" ht="19.95" customHeight="1" spans="1:5">
      <c r="A19" s="95" t="s">
        <v>27</v>
      </c>
      <c r="B19" s="96"/>
      <c r="C19" s="97"/>
      <c r="D19" s="98"/>
      <c r="E19" s="99" t="s">
        <v>26</v>
      </c>
    </row>
    <row r="20" ht="19.95" customHeight="1" spans="1:5">
      <c r="A20" s="100" t="s">
        <v>28</v>
      </c>
      <c r="B20" s="96"/>
      <c r="C20" s="97"/>
      <c r="D20" s="98"/>
      <c r="E20" s="99" t="s">
        <v>26</v>
      </c>
    </row>
    <row r="21" ht="19.95" customHeight="1" spans="1:5">
      <c r="A21" s="100" t="s">
        <v>29</v>
      </c>
      <c r="B21" s="96"/>
      <c r="C21" s="97"/>
      <c r="D21" s="98"/>
      <c r="E21" s="99" t="s">
        <v>26</v>
      </c>
    </row>
    <row r="22" ht="19.95" customHeight="1" spans="1:6">
      <c r="A22" s="95" t="s">
        <v>30</v>
      </c>
      <c r="B22" s="96"/>
      <c r="C22" s="97"/>
      <c r="D22" s="98"/>
      <c r="E22" s="99" t="s">
        <v>26</v>
      </c>
      <c r="F22" s="101" t="str">
        <f>IF(D22&lt;B23,"成本费用总额小于人工成本总计，请重新核对","")</f>
        <v/>
      </c>
    </row>
    <row r="23" ht="19.95" customHeight="1" spans="1:6">
      <c r="A23" s="95" t="s">
        <v>31</v>
      </c>
      <c r="B23" s="102">
        <f>B2424+SUM(B27:D32)</f>
        <v>0</v>
      </c>
      <c r="C23" s="103"/>
      <c r="D23" s="104"/>
      <c r="E23" s="99" t="s">
        <v>26</v>
      </c>
      <c r="F23" s="105" t="s">
        <v>32</v>
      </c>
    </row>
    <row r="24" ht="19.95" customHeight="1" spans="1:5">
      <c r="A24" s="95" t="s">
        <v>33</v>
      </c>
      <c r="B24" s="96"/>
      <c r="C24" s="97"/>
      <c r="D24" s="98"/>
      <c r="E24" s="99" t="s">
        <v>26</v>
      </c>
    </row>
    <row r="25" ht="19.95" customHeight="1" spans="1:5">
      <c r="A25" s="106" t="s">
        <v>34</v>
      </c>
      <c r="B25" s="96"/>
      <c r="C25" s="97"/>
      <c r="D25" s="98"/>
      <c r="E25" s="99" t="s">
        <v>26</v>
      </c>
    </row>
    <row r="26" ht="19.95" customHeight="1" spans="1:6">
      <c r="A26" s="95" t="s">
        <v>35</v>
      </c>
      <c r="B26" s="96"/>
      <c r="C26" s="97"/>
      <c r="D26" s="98"/>
      <c r="E26" s="99" t="s">
        <v>26</v>
      </c>
      <c r="F26" s="101" t="str">
        <f>IF(B14&gt;0,"请填写劳务派遣人员工资总额","")</f>
        <v/>
      </c>
    </row>
    <row r="27" ht="19.95" customHeight="1" spans="1:5">
      <c r="A27" s="95" t="s">
        <v>36</v>
      </c>
      <c r="B27" s="96"/>
      <c r="C27" s="97"/>
      <c r="D27" s="98"/>
      <c r="E27" s="99" t="s">
        <v>26</v>
      </c>
    </row>
    <row r="28" ht="19.95" customHeight="1" spans="1:5">
      <c r="A28" s="95" t="s">
        <v>37</v>
      </c>
      <c r="B28" s="96"/>
      <c r="C28" s="97"/>
      <c r="D28" s="98"/>
      <c r="E28" s="99" t="s">
        <v>26</v>
      </c>
    </row>
    <row r="29" ht="19.95" customHeight="1" spans="1:6">
      <c r="A29" s="95" t="s">
        <v>38</v>
      </c>
      <c r="B29" s="96"/>
      <c r="C29" s="97"/>
      <c r="D29" s="98"/>
      <c r="E29" s="99" t="s">
        <v>26</v>
      </c>
      <c r="F29" s="101"/>
    </row>
    <row r="30" ht="19.95" customHeight="1" spans="1:5">
      <c r="A30" s="95" t="s">
        <v>39</v>
      </c>
      <c r="B30" s="96"/>
      <c r="C30" s="97"/>
      <c r="D30" s="98"/>
      <c r="E30" s="99" t="s">
        <v>26</v>
      </c>
    </row>
    <row r="31" ht="19.95" customHeight="1" spans="1:5">
      <c r="A31" s="95" t="s">
        <v>40</v>
      </c>
      <c r="B31" s="96"/>
      <c r="C31" s="97"/>
      <c r="D31" s="98"/>
      <c r="E31" s="99" t="s">
        <v>26</v>
      </c>
    </row>
    <row r="32" ht="19.95" customHeight="1" spans="1:5">
      <c r="A32" s="95" t="s">
        <v>41</v>
      </c>
      <c r="B32" s="96"/>
      <c r="C32" s="97"/>
      <c r="D32" s="98"/>
      <c r="E32" s="99" t="s">
        <v>26</v>
      </c>
    </row>
  </sheetData>
  <mergeCells count="30">
    <mergeCell ref="A1:E1"/>
    <mergeCell ref="B3:E3"/>
    <mergeCell ref="B4:E4"/>
    <mergeCell ref="B5:E5"/>
    <mergeCell ref="B6:E6"/>
    <mergeCell ref="B7:E7"/>
    <mergeCell ref="B8:E8"/>
    <mergeCell ref="B9:E9"/>
    <mergeCell ref="B11:E11"/>
    <mergeCell ref="B12:D12"/>
    <mergeCell ref="B13:D13"/>
    <mergeCell ref="B14:D14"/>
    <mergeCell ref="A16:F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F3:F4"/>
  </mergeCells>
  <dataValidations count="3">
    <dataValidation type="list" allowBlank="1" showInputMessage="1" showErrorMessage="1" sqref="C10">
      <formula1>'1.0行政区划'!$B$2:$V$2</formula1>
    </dataValidation>
    <dataValidation type="list" allowBlank="1" showInputMessage="1" showErrorMessage="1" sqref="E10">
      <formula1>INDIRECT($C10)</formula1>
    </dataValidation>
    <dataValidation type="list" allowBlank="1" showInputMessage="1" showErrorMessage="1" sqref="B11:E11">
      <formula1>人工成本情况指标!$C$2:$C$4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V14"/>
  <sheetViews>
    <sheetView topLeftCell="B1" workbookViewId="0">
      <selection activeCell="G14" sqref="G14"/>
    </sheetView>
  </sheetViews>
  <sheetFormatPr defaultColWidth="8.77777777777778" defaultRowHeight="14.4"/>
  <cols>
    <col min="1" max="2" width="8.77777777777778" style="35"/>
    <col min="3" max="3" width="13.6666666666667" style="35" customWidth="1"/>
    <col min="4" max="16384" width="8.77777777777778" style="35"/>
  </cols>
  <sheetData>
    <row r="1" spans="2:22">
      <c r="B1" s="51">
        <v>1</v>
      </c>
      <c r="C1" s="51">
        <v>2</v>
      </c>
      <c r="D1" s="51">
        <v>3</v>
      </c>
      <c r="E1" s="51">
        <v>4</v>
      </c>
      <c r="F1" s="51">
        <v>5</v>
      </c>
      <c r="G1" s="51">
        <v>6</v>
      </c>
      <c r="H1" s="51">
        <v>7</v>
      </c>
      <c r="I1" s="51">
        <v>8</v>
      </c>
      <c r="J1" s="51">
        <v>9</v>
      </c>
      <c r="K1" s="51">
        <v>10</v>
      </c>
      <c r="L1" s="51">
        <v>11</v>
      </c>
      <c r="M1" s="51">
        <v>12</v>
      </c>
      <c r="N1" s="51">
        <v>13</v>
      </c>
      <c r="O1" s="51">
        <v>14</v>
      </c>
      <c r="P1" s="51">
        <v>15</v>
      </c>
      <c r="Q1" s="51">
        <v>16</v>
      </c>
      <c r="R1" s="51">
        <v>17</v>
      </c>
      <c r="S1" s="51">
        <v>18</v>
      </c>
      <c r="T1" s="51">
        <v>19</v>
      </c>
      <c r="U1" s="51">
        <v>20</v>
      </c>
      <c r="V1" s="51">
        <v>21</v>
      </c>
    </row>
    <row r="2" s="45" customFormat="1" spans="2:22">
      <c r="B2" s="52" t="s">
        <v>42</v>
      </c>
      <c r="C2" s="52" t="s">
        <v>43</v>
      </c>
      <c r="D2" s="52" t="s">
        <v>44</v>
      </c>
      <c r="E2" s="52" t="s">
        <v>45</v>
      </c>
      <c r="F2" s="52" t="s">
        <v>46</v>
      </c>
      <c r="G2" s="52" t="s">
        <v>47</v>
      </c>
      <c r="H2" s="52" t="s">
        <v>48</v>
      </c>
      <c r="I2" s="52" t="s">
        <v>49</v>
      </c>
      <c r="J2" s="52" t="s">
        <v>50</v>
      </c>
      <c r="K2" s="52" t="s">
        <v>51</v>
      </c>
      <c r="L2" s="52" t="s">
        <v>52</v>
      </c>
      <c r="M2" s="52" t="s">
        <v>53</v>
      </c>
      <c r="N2" s="52" t="s">
        <v>54</v>
      </c>
      <c r="O2" s="52" t="s">
        <v>55</v>
      </c>
      <c r="P2" s="52" t="s">
        <v>56</v>
      </c>
      <c r="Q2" s="52" t="s">
        <v>57</v>
      </c>
      <c r="R2" s="52" t="s">
        <v>58</v>
      </c>
      <c r="S2" s="52" t="s">
        <v>59</v>
      </c>
      <c r="T2" s="52" t="s">
        <v>60</v>
      </c>
      <c r="U2" s="52" t="s">
        <v>61</v>
      </c>
      <c r="V2" s="52" t="s">
        <v>62</v>
      </c>
    </row>
    <row r="3" spans="2:22">
      <c r="B3" s="51" t="s">
        <v>63</v>
      </c>
      <c r="C3" s="51" t="s">
        <v>64</v>
      </c>
      <c r="D3" s="51" t="s">
        <v>65</v>
      </c>
      <c r="E3" s="51" t="s">
        <v>66</v>
      </c>
      <c r="F3" s="51" t="s">
        <v>67</v>
      </c>
      <c r="G3" s="51" t="s">
        <v>68</v>
      </c>
      <c r="H3" s="51" t="s">
        <v>69</v>
      </c>
      <c r="I3" s="51" t="s">
        <v>70</v>
      </c>
      <c r="J3" s="51" t="s">
        <v>71</v>
      </c>
      <c r="K3" s="51" t="s">
        <v>72</v>
      </c>
      <c r="L3" s="51" t="s">
        <v>73</v>
      </c>
      <c r="M3" s="51" t="s">
        <v>74</v>
      </c>
      <c r="N3" s="51" t="s">
        <v>75</v>
      </c>
      <c r="O3" s="51" t="s">
        <v>76</v>
      </c>
      <c r="P3" s="51" t="s">
        <v>77</v>
      </c>
      <c r="Q3" s="51" t="s">
        <v>78</v>
      </c>
      <c r="R3" s="51" t="s">
        <v>79</v>
      </c>
      <c r="S3" s="51" t="s">
        <v>79</v>
      </c>
      <c r="T3" s="51" t="s">
        <v>80</v>
      </c>
      <c r="U3" s="51" t="s">
        <v>81</v>
      </c>
      <c r="V3" s="51" t="s">
        <v>82</v>
      </c>
    </row>
    <row r="4" spans="2:22">
      <c r="B4" s="51" t="s">
        <v>83</v>
      </c>
      <c r="C4" s="51" t="s">
        <v>84</v>
      </c>
      <c r="D4" s="51" t="s">
        <v>85</v>
      </c>
      <c r="E4" s="51" t="s">
        <v>86</v>
      </c>
      <c r="F4" s="51" t="s">
        <v>87</v>
      </c>
      <c r="G4" s="51" t="s">
        <v>88</v>
      </c>
      <c r="H4" s="51" t="s">
        <v>89</v>
      </c>
      <c r="I4" s="51" t="s">
        <v>90</v>
      </c>
      <c r="J4" s="51" t="s">
        <v>91</v>
      </c>
      <c r="K4" s="51" t="s">
        <v>92</v>
      </c>
      <c r="L4" s="51" t="s">
        <v>93</v>
      </c>
      <c r="M4" s="51" t="s">
        <v>94</v>
      </c>
      <c r="N4" s="51" t="s">
        <v>95</v>
      </c>
      <c r="O4" s="51" t="s">
        <v>96</v>
      </c>
      <c r="P4" s="51" t="s">
        <v>97</v>
      </c>
      <c r="Q4" s="51" t="s">
        <v>98</v>
      </c>
      <c r="T4" s="51" t="s">
        <v>99</v>
      </c>
      <c r="U4" s="51" t="s">
        <v>100</v>
      </c>
      <c r="V4" s="51" t="s">
        <v>101</v>
      </c>
    </row>
    <row r="5" spans="2:22">
      <c r="B5" s="51" t="s">
        <v>102</v>
      </c>
      <c r="C5" s="51" t="s">
        <v>103</v>
      </c>
      <c r="D5" s="51" t="s">
        <v>104</v>
      </c>
      <c r="E5" s="51" t="s">
        <v>105</v>
      </c>
      <c r="F5" s="51" t="s">
        <v>106</v>
      </c>
      <c r="G5" s="51" t="s">
        <v>107</v>
      </c>
      <c r="H5" s="51" t="s">
        <v>108</v>
      </c>
      <c r="I5" s="51" t="s">
        <v>109</v>
      </c>
      <c r="J5" s="51" t="s">
        <v>110</v>
      </c>
      <c r="K5" s="51" t="s">
        <v>111</v>
      </c>
      <c r="L5" s="51" t="s">
        <v>112</v>
      </c>
      <c r="M5" s="51" t="s">
        <v>113</v>
      </c>
      <c r="N5" s="51" t="s">
        <v>114</v>
      </c>
      <c r="O5" s="51" t="s">
        <v>115</v>
      </c>
      <c r="P5" s="51" t="s">
        <v>116</v>
      </c>
      <c r="Q5" s="51" t="s">
        <v>117</v>
      </c>
      <c r="T5" s="51" t="s">
        <v>118</v>
      </c>
      <c r="U5" s="51" t="s">
        <v>119</v>
      </c>
      <c r="V5" s="51" t="s">
        <v>120</v>
      </c>
    </row>
    <row r="6" ht="16.5" customHeight="1" spans="2:22">
      <c r="B6" s="51" t="s">
        <v>121</v>
      </c>
      <c r="C6" s="51" t="s">
        <v>122</v>
      </c>
      <c r="D6" s="51" t="s">
        <v>123</v>
      </c>
      <c r="E6" s="51"/>
      <c r="F6" s="51" t="s">
        <v>124</v>
      </c>
      <c r="G6" s="51" t="s">
        <v>125</v>
      </c>
      <c r="H6" s="51" t="s">
        <v>126</v>
      </c>
      <c r="I6" s="51" t="s">
        <v>127</v>
      </c>
      <c r="J6" s="51" t="s">
        <v>128</v>
      </c>
      <c r="K6" s="51" t="s">
        <v>129</v>
      </c>
      <c r="L6" s="51" t="s">
        <v>130</v>
      </c>
      <c r="M6" s="51" t="s">
        <v>131</v>
      </c>
      <c r="N6" s="51" t="s">
        <v>132</v>
      </c>
      <c r="O6" s="51" t="s">
        <v>133</v>
      </c>
      <c r="P6" s="51" t="s">
        <v>134</v>
      </c>
      <c r="Q6" s="51" t="s">
        <v>135</v>
      </c>
      <c r="T6" s="51"/>
      <c r="U6" s="51" t="s">
        <v>136</v>
      </c>
      <c r="V6" s="51" t="s">
        <v>137</v>
      </c>
    </row>
    <row r="7" spans="2:22">
      <c r="B7" s="51" t="s">
        <v>138</v>
      </c>
      <c r="C7" s="51" t="s">
        <v>139</v>
      </c>
      <c r="D7" s="51" t="s">
        <v>140</v>
      </c>
      <c r="F7" s="51" t="s">
        <v>141</v>
      </c>
      <c r="G7" s="51" t="s">
        <v>142</v>
      </c>
      <c r="H7" s="51" t="s">
        <v>143</v>
      </c>
      <c r="I7" s="51" t="s">
        <v>144</v>
      </c>
      <c r="J7" s="51" t="s">
        <v>145</v>
      </c>
      <c r="K7" s="51" t="s">
        <v>146</v>
      </c>
      <c r="L7" s="51" t="s">
        <v>147</v>
      </c>
      <c r="M7" s="51" t="s">
        <v>148</v>
      </c>
      <c r="N7" s="51" t="s">
        <v>149</v>
      </c>
      <c r="O7" s="51" t="s">
        <v>150</v>
      </c>
      <c r="P7" s="51" t="s">
        <v>149</v>
      </c>
      <c r="Q7" s="51" t="s">
        <v>151</v>
      </c>
      <c r="U7" s="51" t="s">
        <v>152</v>
      </c>
      <c r="V7" s="51" t="s">
        <v>153</v>
      </c>
    </row>
    <row r="8" spans="2:22">
      <c r="B8" s="51" t="s">
        <v>154</v>
      </c>
      <c r="C8" s="51" t="s">
        <v>155</v>
      </c>
      <c r="D8" s="51" t="s">
        <v>156</v>
      </c>
      <c r="F8" s="51" t="s">
        <v>157</v>
      </c>
      <c r="G8" s="51"/>
      <c r="H8" s="51" t="s">
        <v>158</v>
      </c>
      <c r="I8" s="51" t="s">
        <v>159</v>
      </c>
      <c r="J8" s="51" t="s">
        <v>160</v>
      </c>
      <c r="K8" s="51" t="s">
        <v>161</v>
      </c>
      <c r="L8" s="51" t="s">
        <v>162</v>
      </c>
      <c r="M8" s="51" t="s">
        <v>163</v>
      </c>
      <c r="N8" s="51" t="s">
        <v>164</v>
      </c>
      <c r="O8" s="51" t="s">
        <v>165</v>
      </c>
      <c r="P8" s="51" t="s">
        <v>166</v>
      </c>
      <c r="Q8" s="51" t="s">
        <v>167</v>
      </c>
      <c r="U8" s="51" t="s">
        <v>168</v>
      </c>
      <c r="V8" s="51"/>
    </row>
    <row r="9" spans="2:21">
      <c r="B9" s="51" t="s">
        <v>169</v>
      </c>
      <c r="C9" s="51" t="s">
        <v>170</v>
      </c>
      <c r="D9" s="51" t="s">
        <v>171</v>
      </c>
      <c r="F9" s="51" t="s">
        <v>172</v>
      </c>
      <c r="H9" s="51" t="s">
        <v>173</v>
      </c>
      <c r="I9" s="51" t="s">
        <v>174</v>
      </c>
      <c r="J9" s="51"/>
      <c r="K9" s="51" t="s">
        <v>175</v>
      </c>
      <c r="L9" s="51"/>
      <c r="M9" s="51" t="s">
        <v>176</v>
      </c>
      <c r="N9" s="51" t="s">
        <v>177</v>
      </c>
      <c r="O9" s="51"/>
      <c r="P9" s="51" t="s">
        <v>178</v>
      </c>
      <c r="Q9" s="51" t="s">
        <v>179</v>
      </c>
      <c r="U9" s="51" t="s">
        <v>180</v>
      </c>
    </row>
    <row r="10" spans="2:21">
      <c r="B10" s="51" t="s">
        <v>181</v>
      </c>
      <c r="C10" s="51" t="s">
        <v>182</v>
      </c>
      <c r="D10" s="51" t="s">
        <v>183</v>
      </c>
      <c r="F10" s="51"/>
      <c r="H10" s="51"/>
      <c r="I10" s="51" t="s">
        <v>184</v>
      </c>
      <c r="K10" s="51" t="s">
        <v>185</v>
      </c>
      <c r="M10" s="51" t="s">
        <v>186</v>
      </c>
      <c r="N10" s="51"/>
      <c r="P10" s="51" t="s">
        <v>187</v>
      </c>
      <c r="Q10" s="51" t="s">
        <v>188</v>
      </c>
      <c r="U10" s="51" t="s">
        <v>189</v>
      </c>
    </row>
    <row r="11" spans="2:21">
      <c r="B11" s="51" t="s">
        <v>190</v>
      </c>
      <c r="C11" s="51" t="s">
        <v>191</v>
      </c>
      <c r="D11" s="51"/>
      <c r="I11" s="51" t="s">
        <v>192</v>
      </c>
      <c r="K11" s="51" t="s">
        <v>193</v>
      </c>
      <c r="M11" s="51"/>
      <c r="P11" s="51"/>
      <c r="Q11" s="51"/>
      <c r="U11" s="51" t="s">
        <v>194</v>
      </c>
    </row>
    <row r="12" spans="2:21">
      <c r="B12" s="51" t="s">
        <v>195</v>
      </c>
      <c r="C12" s="51" t="s">
        <v>196</v>
      </c>
      <c r="I12" s="51" t="s">
        <v>197</v>
      </c>
      <c r="K12" s="51"/>
      <c r="U12" s="51" t="s">
        <v>198</v>
      </c>
    </row>
    <row r="13" spans="2:21">
      <c r="B13" s="51" t="s">
        <v>199</v>
      </c>
      <c r="C13" s="51"/>
      <c r="I13" s="51" t="s">
        <v>200</v>
      </c>
      <c r="U13" s="51" t="s">
        <v>201</v>
      </c>
    </row>
    <row r="14" spans="2:21">
      <c r="B14" s="53"/>
      <c r="I14" s="51"/>
      <c r="U14" s="5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F22"/>
  <sheetViews>
    <sheetView workbookViewId="0">
      <selection activeCell="G14" sqref="G14"/>
    </sheetView>
  </sheetViews>
  <sheetFormatPr defaultColWidth="8.77777777777778" defaultRowHeight="14.4" outlineLevelCol="5"/>
  <cols>
    <col min="1" max="1" width="8.77777777777778" style="35"/>
    <col min="2" max="2" width="16.1111111111111" style="35" customWidth="1"/>
    <col min="3" max="3" width="26" style="35" customWidth="1"/>
    <col min="4" max="16384" width="8.77777777777778" style="35"/>
  </cols>
  <sheetData>
    <row r="1" s="45" customFormat="1" spans="3:6">
      <c r="C1" s="45" t="s">
        <v>202</v>
      </c>
      <c r="D1" s="46" t="s">
        <v>12</v>
      </c>
      <c r="E1" s="46" t="s">
        <v>203</v>
      </c>
      <c r="F1" s="46" t="s">
        <v>204</v>
      </c>
    </row>
    <row r="2" spans="3:6">
      <c r="C2" s="47" t="s">
        <v>205</v>
      </c>
      <c r="D2" s="48" t="s">
        <v>44</v>
      </c>
      <c r="E2" s="49">
        <v>2200</v>
      </c>
      <c r="F2" s="49" t="s">
        <v>206</v>
      </c>
    </row>
    <row r="3" spans="3:6">
      <c r="C3" s="47" t="s">
        <v>207</v>
      </c>
      <c r="D3" s="48" t="s">
        <v>42</v>
      </c>
      <c r="E3" s="49">
        <v>2100</v>
      </c>
      <c r="F3" s="49" t="s">
        <v>206</v>
      </c>
    </row>
    <row r="4" spans="3:6">
      <c r="C4" s="47" t="s">
        <v>208</v>
      </c>
      <c r="D4" s="48" t="s">
        <v>45</v>
      </c>
      <c r="E4" s="49">
        <v>1720</v>
      </c>
      <c r="F4" s="49" t="s">
        <v>206</v>
      </c>
    </row>
    <row r="5" spans="4:6">
      <c r="D5" s="50" t="s">
        <v>47</v>
      </c>
      <c r="E5" s="49">
        <v>1720</v>
      </c>
      <c r="F5" s="49" t="s">
        <v>206</v>
      </c>
    </row>
    <row r="6" spans="4:6">
      <c r="D6" s="50" t="s">
        <v>58</v>
      </c>
      <c r="E6" s="49">
        <v>1720</v>
      </c>
      <c r="F6" s="49" t="s">
        <v>206</v>
      </c>
    </row>
    <row r="7" spans="4:6">
      <c r="D7" s="50" t="s">
        <v>59</v>
      </c>
      <c r="E7" s="49">
        <v>1720</v>
      </c>
      <c r="F7" s="49" t="s">
        <v>206</v>
      </c>
    </row>
    <row r="8" spans="4:6">
      <c r="D8" s="50" t="s">
        <v>46</v>
      </c>
      <c r="E8" s="49">
        <v>1550</v>
      </c>
      <c r="F8" s="49" t="s">
        <v>209</v>
      </c>
    </row>
    <row r="9" spans="4:6">
      <c r="D9" s="50" t="s">
        <v>52</v>
      </c>
      <c r="E9" s="49">
        <v>1550</v>
      </c>
      <c r="F9" s="49" t="s">
        <v>206</v>
      </c>
    </row>
    <row r="10" spans="4:6">
      <c r="D10" s="50" t="s">
        <v>48</v>
      </c>
      <c r="E10" s="49">
        <v>1550</v>
      </c>
      <c r="F10" s="49" t="s">
        <v>206</v>
      </c>
    </row>
    <row r="11" spans="4:6">
      <c r="D11" s="50" t="s">
        <v>51</v>
      </c>
      <c r="E11" s="49">
        <v>1550</v>
      </c>
      <c r="F11" s="49" t="s">
        <v>206</v>
      </c>
    </row>
    <row r="12" spans="4:6">
      <c r="D12" s="50" t="s">
        <v>43</v>
      </c>
      <c r="E12" s="49">
        <v>1410</v>
      </c>
      <c r="F12" s="49" t="s">
        <v>210</v>
      </c>
    </row>
    <row r="13" spans="4:6">
      <c r="D13" s="50" t="s">
        <v>55</v>
      </c>
      <c r="E13" s="49">
        <v>1410</v>
      </c>
      <c r="F13" s="49" t="s">
        <v>210</v>
      </c>
    </row>
    <row r="14" spans="4:6">
      <c r="D14" s="50" t="s">
        <v>53</v>
      </c>
      <c r="E14" s="49">
        <v>1410</v>
      </c>
      <c r="F14" s="49" t="s">
        <v>210</v>
      </c>
    </row>
    <row r="15" spans="4:6">
      <c r="D15" s="50" t="s">
        <v>54</v>
      </c>
      <c r="E15" s="49">
        <v>1410</v>
      </c>
      <c r="F15" s="49" t="s">
        <v>209</v>
      </c>
    </row>
    <row r="16" spans="4:6">
      <c r="D16" s="50" t="s">
        <v>56</v>
      </c>
      <c r="E16" s="49">
        <v>1410</v>
      </c>
      <c r="F16" s="49" t="s">
        <v>211</v>
      </c>
    </row>
    <row r="17" spans="4:6">
      <c r="D17" s="50" t="s">
        <v>49</v>
      </c>
      <c r="E17" s="49">
        <v>1410</v>
      </c>
      <c r="F17" s="49" t="s">
        <v>211</v>
      </c>
    </row>
    <row r="18" spans="4:6">
      <c r="D18" s="50" t="s">
        <v>50</v>
      </c>
      <c r="E18" s="49">
        <v>1410</v>
      </c>
      <c r="F18" s="49" t="s">
        <v>211</v>
      </c>
    </row>
    <row r="19" spans="4:6">
      <c r="D19" s="50" t="s">
        <v>57</v>
      </c>
      <c r="E19" s="49">
        <v>1410</v>
      </c>
      <c r="F19" s="49" t="s">
        <v>210</v>
      </c>
    </row>
    <row r="20" spans="4:6">
      <c r="D20" s="50" t="s">
        <v>60</v>
      </c>
      <c r="E20" s="49">
        <v>1410</v>
      </c>
      <c r="F20" s="49" t="s">
        <v>209</v>
      </c>
    </row>
    <row r="21" spans="4:6">
      <c r="D21" s="50" t="s">
        <v>61</v>
      </c>
      <c r="E21" s="49">
        <v>1410</v>
      </c>
      <c r="F21" s="49" t="s">
        <v>209</v>
      </c>
    </row>
    <row r="22" spans="4:6">
      <c r="D22" s="50" t="s">
        <v>62</v>
      </c>
      <c r="E22" s="49">
        <v>1410</v>
      </c>
      <c r="F22" s="49" t="s">
        <v>211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49977111117893"/>
  </sheetPr>
  <dimension ref="A1:AG2"/>
  <sheetViews>
    <sheetView workbookViewId="0">
      <selection activeCell="M2" sqref="M2"/>
    </sheetView>
  </sheetViews>
  <sheetFormatPr defaultColWidth="9" defaultRowHeight="14.4" outlineLevelRow="1"/>
  <cols>
    <col min="1" max="16384" width="9" style="35"/>
  </cols>
  <sheetData>
    <row r="1" s="34" customFormat="1" ht="72" spans="1:33">
      <c r="A1" s="34" t="s">
        <v>212</v>
      </c>
      <c r="B1" s="36" t="s">
        <v>213</v>
      </c>
      <c r="C1" s="34" t="s">
        <v>214</v>
      </c>
      <c r="D1" s="34" t="s">
        <v>215</v>
      </c>
      <c r="E1" s="34" t="s">
        <v>216</v>
      </c>
      <c r="F1" s="37" t="s">
        <v>217</v>
      </c>
      <c r="G1" s="34" t="s">
        <v>218</v>
      </c>
      <c r="H1" s="34" t="s">
        <v>219</v>
      </c>
      <c r="I1" s="34" t="s">
        <v>202</v>
      </c>
      <c r="J1" s="34" t="s">
        <v>220</v>
      </c>
      <c r="K1" s="34" t="s">
        <v>221</v>
      </c>
      <c r="L1" s="34" t="s">
        <v>222</v>
      </c>
      <c r="M1" s="38" t="s">
        <v>223</v>
      </c>
      <c r="N1" s="38" t="s">
        <v>224</v>
      </c>
      <c r="O1" s="38" t="s">
        <v>225</v>
      </c>
      <c r="P1" s="38" t="s">
        <v>226</v>
      </c>
      <c r="Q1" s="38" t="s">
        <v>227</v>
      </c>
      <c r="R1" s="38" t="s">
        <v>228</v>
      </c>
      <c r="S1" s="38" t="s">
        <v>229</v>
      </c>
      <c r="T1" s="39" t="s">
        <v>230</v>
      </c>
      <c r="U1" s="39" t="s">
        <v>231</v>
      </c>
      <c r="V1" s="38" t="s">
        <v>232</v>
      </c>
      <c r="W1" s="38" t="s">
        <v>233</v>
      </c>
      <c r="X1" s="38" t="s">
        <v>234</v>
      </c>
      <c r="Y1" s="38" t="s">
        <v>235</v>
      </c>
      <c r="Z1" s="38" t="s">
        <v>236</v>
      </c>
      <c r="AA1" s="38" t="s">
        <v>237</v>
      </c>
      <c r="AB1" s="41" t="s">
        <v>238</v>
      </c>
      <c r="AC1" s="41" t="s">
        <v>239</v>
      </c>
      <c r="AD1" s="41" t="s">
        <v>240</v>
      </c>
      <c r="AE1" s="41" t="s">
        <v>241</v>
      </c>
      <c r="AF1" s="41" t="s">
        <v>242</v>
      </c>
      <c r="AG1" s="41" t="s">
        <v>243</v>
      </c>
    </row>
    <row r="2" spans="1:33">
      <c r="A2" s="35">
        <f>企业人工成本情况!B3</f>
        <v>0</v>
      </c>
      <c r="B2" s="35">
        <f>企业人工成本情况!B4</f>
        <v>0</v>
      </c>
      <c r="C2" s="35">
        <f>企业人工成本情况!B5</f>
        <v>0</v>
      </c>
      <c r="D2" s="35">
        <f>企业人工成本情况!B6</f>
        <v>0</v>
      </c>
      <c r="E2" s="35">
        <f>企业人工成本情况!B8</f>
        <v>0</v>
      </c>
      <c r="F2" s="35">
        <f>企业人工成本情况!B9</f>
        <v>0</v>
      </c>
      <c r="G2" s="35">
        <f>企业人工成本情况!C10</f>
        <v>0</v>
      </c>
      <c r="H2" s="35">
        <f>企业人工成本情况!E10</f>
        <v>0</v>
      </c>
      <c r="I2" s="35">
        <f>企业人工成本情况!B11</f>
        <v>0</v>
      </c>
      <c r="J2" s="35">
        <f>企业人工成本情况!B12</f>
        <v>0</v>
      </c>
      <c r="K2" s="35">
        <f>企业人工成本情况!B13</f>
        <v>0</v>
      </c>
      <c r="L2" s="35">
        <f>企业人工成本情况!B14</f>
        <v>0</v>
      </c>
      <c r="M2" s="35">
        <f>企业人工成本情况!B18</f>
        <v>0</v>
      </c>
      <c r="N2" s="35">
        <f>企业人工成本情况!B19</f>
        <v>0</v>
      </c>
      <c r="O2" s="35">
        <f>企业人工成本情况!B20</f>
        <v>0</v>
      </c>
      <c r="P2" s="35">
        <f>企业人工成本情况!B21</f>
        <v>0</v>
      </c>
      <c r="Q2" s="40">
        <f>企业人工成本情况!B22</f>
        <v>0</v>
      </c>
      <c r="R2" s="40">
        <f>企业人工成本情况!B23</f>
        <v>0</v>
      </c>
      <c r="S2" s="40">
        <f>企业人工成本情况!B24</f>
        <v>0</v>
      </c>
      <c r="T2" s="40">
        <f>企业人工成本情况!B24</f>
        <v>0</v>
      </c>
      <c r="U2" s="40">
        <f>企业人工成本情况!B26</f>
        <v>0</v>
      </c>
      <c r="V2" s="35">
        <f>企业人工成本情况!B27</f>
        <v>0</v>
      </c>
      <c r="W2" s="35">
        <f>企业人工成本情况!B28</f>
        <v>0</v>
      </c>
      <c r="X2" s="35">
        <f>企业人工成本情况!B29</f>
        <v>0</v>
      </c>
      <c r="Y2" s="35">
        <f>企业人工成本情况!B30</f>
        <v>0</v>
      </c>
      <c r="Z2" s="35">
        <f>企业人工成本情况!B31</f>
        <v>0</v>
      </c>
      <c r="AA2" s="35">
        <f>企业人工成本情况!B32</f>
        <v>0</v>
      </c>
      <c r="AB2" s="42" t="e">
        <f>R2/Q2</f>
        <v>#DIV/0!</v>
      </c>
      <c r="AC2" s="42" t="e">
        <f>R2/M2</f>
        <v>#DIV/0!</v>
      </c>
      <c r="AD2" s="42" t="e">
        <f>N2/R2</f>
        <v>#DIV/0!</v>
      </c>
      <c r="AE2" s="43" t="e">
        <f>M2/R2*100</f>
        <v>#DIV/0!</v>
      </c>
      <c r="AF2" s="43" t="e">
        <f>AD2*100</f>
        <v>#DIV/0!</v>
      </c>
      <c r="AG2" s="44" t="e">
        <f>R2/K2*10000</f>
        <v>#DIV/0!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R379"/>
  <sheetViews>
    <sheetView showGridLines="0" zoomScale="96" zoomScaleNormal="96" workbookViewId="0">
      <pane ySplit="2" topLeftCell="A3" activePane="bottomLeft" state="frozen"/>
      <selection/>
      <selection pane="bottomLeft" activeCell="H4" sqref="H4"/>
    </sheetView>
  </sheetViews>
  <sheetFormatPr defaultColWidth="8.77777777777778" defaultRowHeight="19.95" customHeight="1"/>
  <cols>
    <col min="1" max="1" width="8.66666666666667" style="6" customWidth="1"/>
    <col min="2" max="2" width="4.66666666666667" style="6" customWidth="1"/>
    <col min="3" max="3" width="8.66666666666667" style="6" customWidth="1"/>
    <col min="4" max="4" width="14.6666666666667" style="6" customWidth="1"/>
    <col min="5" max="5" width="8.66666666666667" style="6" customWidth="1"/>
    <col min="6" max="7" width="14.6666666666667" style="6" customWidth="1"/>
    <col min="8" max="8" width="12.6666666666667" style="6" customWidth="1"/>
    <col min="9" max="10" width="14.6666666666667" style="7" customWidth="1"/>
    <col min="11" max="11" width="10.6666666666667" style="8" customWidth="1"/>
    <col min="12" max="16" width="10.6666666666667" style="9" customWidth="1"/>
    <col min="17" max="17" width="59.8888888888889" style="10" hidden="1" customWidth="1"/>
    <col min="18" max="18" width="26.1111111111111" style="10" customWidth="1"/>
    <col min="19" max="16384" width="8.77777777777778" style="11"/>
  </cols>
  <sheetData>
    <row r="1" ht="30" customHeight="1" spans="1:18">
      <c r="A1" s="12" t="s">
        <v>244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27" t="s">
        <v>245</v>
      </c>
      <c r="R1" s="28" t="s">
        <v>246</v>
      </c>
    </row>
    <row r="2" s="3" customFormat="1" ht="32.4" spans="1:18">
      <c r="A2" s="13" t="s">
        <v>247</v>
      </c>
      <c r="B2" s="13" t="s">
        <v>248</v>
      </c>
      <c r="C2" s="13" t="s">
        <v>249</v>
      </c>
      <c r="D2" s="13" t="s">
        <v>250</v>
      </c>
      <c r="E2" s="14" t="s">
        <v>251</v>
      </c>
      <c r="F2" s="13" t="s">
        <v>252</v>
      </c>
      <c r="G2" s="14" t="s">
        <v>253</v>
      </c>
      <c r="H2" s="13" t="s">
        <v>254</v>
      </c>
      <c r="I2" s="19" t="s">
        <v>255</v>
      </c>
      <c r="J2" s="20" t="s">
        <v>256</v>
      </c>
      <c r="K2" s="19" t="s">
        <v>257</v>
      </c>
      <c r="L2" s="14" t="s">
        <v>258</v>
      </c>
      <c r="M2" s="14" t="s">
        <v>259</v>
      </c>
      <c r="N2" s="14" t="s">
        <v>260</v>
      </c>
      <c r="O2" s="14" t="s">
        <v>261</v>
      </c>
      <c r="P2" s="14" t="s">
        <v>262</v>
      </c>
      <c r="Q2" s="29" t="s">
        <v>263</v>
      </c>
      <c r="R2" s="29" t="s">
        <v>264</v>
      </c>
    </row>
    <row r="3" s="4" customFormat="1" customHeight="1" spans="1:18">
      <c r="A3" s="15" t="s">
        <v>265</v>
      </c>
      <c r="B3" s="15" t="s">
        <v>266</v>
      </c>
      <c r="C3" s="15">
        <v>1982</v>
      </c>
      <c r="D3" s="16" t="s">
        <v>267</v>
      </c>
      <c r="E3" s="15">
        <v>2008</v>
      </c>
      <c r="F3" s="15" t="s">
        <v>268</v>
      </c>
      <c r="G3" s="16" t="s">
        <v>269</v>
      </c>
      <c r="H3" s="15" t="s">
        <v>270</v>
      </c>
      <c r="I3" s="21">
        <v>22</v>
      </c>
      <c r="J3" s="22">
        <v>186</v>
      </c>
      <c r="K3" s="23">
        <f>SUM(L3:O3)</f>
        <v>12000</v>
      </c>
      <c r="L3" s="24">
        <v>8000</v>
      </c>
      <c r="M3" s="24">
        <v>3000</v>
      </c>
      <c r="N3" s="24">
        <v>1000</v>
      </c>
      <c r="O3" s="24">
        <v>0</v>
      </c>
      <c r="P3" s="24">
        <v>0</v>
      </c>
      <c r="Q3" s="30" t="str">
        <f t="shared" ref="Q3:Q66" si="0">IF(OR(E3-C3&lt;16,E3-C3&gt;65),"参加工作时间-当年计算的实际年龄，应大于等于16并且小于等于65","")</f>
        <v/>
      </c>
      <c r="R3" s="30" t="str">
        <f>IF(K3=0,"",IF(ISNA(VLOOKUP(企业人工成本情况!$C$10,人工成本情况指标!$D$1:$E$22,2,0)),"请在表一中填写所属地区信息",IF((L3+M3+N3)&lt;VLOOKUP(企业人工成本情况!$C$10,人工成本情况指标!$D$1:$E$22,2,0),"此人工资低于最低工资标准","")))</f>
        <v>请在表一中填写所属地区信息</v>
      </c>
    </row>
    <row r="4" s="5" customFormat="1" customHeight="1" spans="1:18">
      <c r="A4" s="17" t="s">
        <v>271</v>
      </c>
      <c r="B4" s="17"/>
      <c r="C4" s="17"/>
      <c r="D4" s="17"/>
      <c r="E4" s="17"/>
      <c r="F4" s="17"/>
      <c r="G4" s="18"/>
      <c r="H4" s="17"/>
      <c r="I4" s="25"/>
      <c r="J4" s="22"/>
      <c r="K4" s="23">
        <f t="shared" ref="K4:K67" si="1">SUM(L4:O4)</f>
        <v>0</v>
      </c>
      <c r="L4" s="26"/>
      <c r="M4" s="26"/>
      <c r="N4" s="26"/>
      <c r="O4" s="26"/>
      <c r="P4" s="26"/>
      <c r="Q4" s="31" t="str">
        <f t="shared" si="0"/>
        <v>参加工作时间-当年计算的实际年龄，应大于等于16并且小于等于65</v>
      </c>
      <c r="R4" s="30" t="str">
        <f>IF(K4=0,"",IF(ISNA(VLOOKUP(企业人工成本情况!$C$10,人工成本情况指标!$D$1:$E$22,2,0)),"请在表一中填写所属地区信息",IF((L4+M4+N4)&lt;VLOOKUP(企业人工成本情况!$C$10,人工成本情况指标!$D$1:$E$22,2,0),"此人工资低于最低工资标准","")))</f>
        <v/>
      </c>
    </row>
    <row r="5" s="5" customFormat="1" customHeight="1" spans="1:18">
      <c r="A5" s="17" t="s">
        <v>272</v>
      </c>
      <c r="B5" s="17"/>
      <c r="C5" s="17"/>
      <c r="D5" s="17"/>
      <c r="E5" s="17"/>
      <c r="F5" s="17"/>
      <c r="G5" s="18"/>
      <c r="H5" s="17"/>
      <c r="I5" s="25"/>
      <c r="J5" s="22"/>
      <c r="K5" s="23">
        <f t="shared" si="1"/>
        <v>0</v>
      </c>
      <c r="L5" s="26"/>
      <c r="M5" s="26"/>
      <c r="N5" s="26"/>
      <c r="O5" s="26"/>
      <c r="P5" s="26"/>
      <c r="Q5" s="31" t="str">
        <f t="shared" si="0"/>
        <v>参加工作时间-当年计算的实际年龄，应大于等于16并且小于等于65</v>
      </c>
      <c r="R5" s="30" t="str">
        <f>IF(K5=0,"",IF(ISNA(VLOOKUP(企业人工成本情况!$C$10,人工成本情况指标!$D$1:$E$22,2,0)),"请在表一中填写所属地区信息",IF((L5+M5+N5)&lt;VLOOKUP(企业人工成本情况!$C$10,人工成本情况指标!$D$1:$E$22,2,0),"此人工资低于最低工资标准","")))</f>
        <v/>
      </c>
    </row>
    <row r="6" s="5" customFormat="1" customHeight="1" spans="1:18">
      <c r="A6" s="17" t="s">
        <v>273</v>
      </c>
      <c r="B6" s="17"/>
      <c r="C6" s="17"/>
      <c r="D6" s="17"/>
      <c r="E6" s="17"/>
      <c r="F6" s="17"/>
      <c r="G6" s="18"/>
      <c r="H6" s="17"/>
      <c r="I6" s="25"/>
      <c r="J6" s="22"/>
      <c r="K6" s="23">
        <f t="shared" si="1"/>
        <v>0</v>
      </c>
      <c r="L6" s="26"/>
      <c r="M6" s="26"/>
      <c r="N6" s="26"/>
      <c r="O6" s="26"/>
      <c r="P6" s="26"/>
      <c r="Q6" s="31" t="str">
        <f t="shared" si="0"/>
        <v>参加工作时间-当年计算的实际年龄，应大于等于16并且小于等于65</v>
      </c>
      <c r="R6" s="30" t="str">
        <f>IF(K6=0,"",IF(ISNA(VLOOKUP(企业人工成本情况!$C$10,人工成本情况指标!$D$1:$E$22,2,0)),"请在表一中填写所属地区信息",IF((L6+M6+N6)&lt;VLOOKUP(企业人工成本情况!$C$10,人工成本情况指标!$D$1:$E$22,2,0),"此人工资低于最低工资标准","")))</f>
        <v/>
      </c>
    </row>
    <row r="7" s="5" customFormat="1" customHeight="1" spans="1:18">
      <c r="A7" s="17" t="s">
        <v>274</v>
      </c>
      <c r="B7" s="17"/>
      <c r="C7" s="17"/>
      <c r="D7" s="17"/>
      <c r="E7" s="17"/>
      <c r="F7" s="17"/>
      <c r="G7" s="18"/>
      <c r="H7" s="17"/>
      <c r="I7" s="25"/>
      <c r="J7" s="22"/>
      <c r="K7" s="23">
        <f t="shared" si="1"/>
        <v>0</v>
      </c>
      <c r="L7" s="26"/>
      <c r="M7" s="26"/>
      <c r="N7" s="26"/>
      <c r="O7" s="26"/>
      <c r="P7" s="26"/>
      <c r="Q7" s="31" t="str">
        <f t="shared" si="0"/>
        <v>参加工作时间-当年计算的实际年龄，应大于等于16并且小于等于65</v>
      </c>
      <c r="R7" s="30" t="str">
        <f>IF(K7=0,"",IF(ISNA(VLOOKUP(企业人工成本情况!$C$10,人工成本情况指标!$D$1:$E$22,2,0)),"请在表一中填写所属地区信息",IF((L7+M7+N7)&lt;VLOOKUP(企业人工成本情况!$C$10,人工成本情况指标!$D$1:$E$22,2,0),"此人工资低于最低工资标准","")))</f>
        <v/>
      </c>
    </row>
    <row r="8" s="5" customFormat="1" customHeight="1" spans="1:18">
      <c r="A8" s="17" t="s">
        <v>275</v>
      </c>
      <c r="B8" s="17"/>
      <c r="C8" s="17"/>
      <c r="D8" s="17"/>
      <c r="E8" s="17"/>
      <c r="F8" s="17"/>
      <c r="G8" s="18"/>
      <c r="H8" s="17"/>
      <c r="I8" s="25"/>
      <c r="J8" s="22"/>
      <c r="K8" s="23">
        <f t="shared" si="1"/>
        <v>0</v>
      </c>
      <c r="L8" s="26"/>
      <c r="M8" s="26"/>
      <c r="N8" s="26"/>
      <c r="O8" s="26"/>
      <c r="P8" s="26"/>
      <c r="Q8" s="31" t="str">
        <f t="shared" si="0"/>
        <v>参加工作时间-当年计算的实际年龄，应大于等于16并且小于等于65</v>
      </c>
      <c r="R8" s="30" t="str">
        <f>IF(K8=0,"",IF(ISNA(VLOOKUP(企业人工成本情况!$C$10,人工成本情况指标!$D$1:$E$22,2,0)),"请在表一中填写所属地区信息",IF((L8+M8+N8)&lt;VLOOKUP(企业人工成本情况!$C$10,人工成本情况指标!$D$1:$E$22,2,0),"此人工资低于最低工资标准","")))</f>
        <v/>
      </c>
    </row>
    <row r="9" s="5" customFormat="1" customHeight="1" spans="1:18">
      <c r="A9" s="17" t="s">
        <v>276</v>
      </c>
      <c r="B9" s="17"/>
      <c r="C9" s="17"/>
      <c r="D9" s="17"/>
      <c r="E9" s="17"/>
      <c r="F9" s="17"/>
      <c r="G9" s="18"/>
      <c r="H9" s="17"/>
      <c r="I9" s="25"/>
      <c r="J9" s="22"/>
      <c r="K9" s="23">
        <f t="shared" si="1"/>
        <v>0</v>
      </c>
      <c r="L9" s="26"/>
      <c r="M9" s="26"/>
      <c r="N9" s="26"/>
      <c r="O9" s="26"/>
      <c r="P9" s="26"/>
      <c r="Q9" s="31" t="str">
        <f t="shared" si="0"/>
        <v>参加工作时间-当年计算的实际年龄，应大于等于16并且小于等于65</v>
      </c>
      <c r="R9" s="30" t="str">
        <f>IF(K9=0,"",IF(ISNA(VLOOKUP(企业人工成本情况!$C$10,人工成本情况指标!$D$1:$E$22,2,0)),"请在表一中填写所属地区信息",IF((L9+M9+N9)&lt;VLOOKUP(企业人工成本情况!$C$10,人工成本情况指标!$D$1:$E$22,2,0),"此人工资低于最低工资标准","")))</f>
        <v/>
      </c>
    </row>
    <row r="10" s="5" customFormat="1" customHeight="1" spans="1:18">
      <c r="A10" s="17" t="s">
        <v>277</v>
      </c>
      <c r="B10" s="17"/>
      <c r="C10" s="17"/>
      <c r="D10" s="17"/>
      <c r="E10" s="17"/>
      <c r="F10" s="17"/>
      <c r="G10" s="18"/>
      <c r="H10" s="17"/>
      <c r="I10" s="25"/>
      <c r="J10" s="22"/>
      <c r="K10" s="23">
        <f t="shared" si="1"/>
        <v>0</v>
      </c>
      <c r="L10" s="26"/>
      <c r="M10" s="26"/>
      <c r="N10" s="26"/>
      <c r="O10" s="26"/>
      <c r="P10" s="26"/>
      <c r="Q10" s="31" t="str">
        <f t="shared" si="0"/>
        <v>参加工作时间-当年计算的实际年龄，应大于等于16并且小于等于65</v>
      </c>
      <c r="R10" s="30" t="str">
        <f>IF(K10=0,"",IF(ISNA(VLOOKUP(企业人工成本情况!$C$10,人工成本情况指标!$D$1:$E$22,2,0)),"请在表一中填写所属地区信息",IF((L10+M10+N10)&lt;VLOOKUP(企业人工成本情况!$C$10,人工成本情况指标!$D$1:$E$22,2,0),"此人工资低于最低工资标准","")))</f>
        <v/>
      </c>
    </row>
    <row r="11" s="5" customFormat="1" customHeight="1" spans="1:18">
      <c r="A11" s="17" t="s">
        <v>278</v>
      </c>
      <c r="B11" s="17"/>
      <c r="C11" s="17"/>
      <c r="D11" s="17"/>
      <c r="E11" s="17"/>
      <c r="F11" s="17"/>
      <c r="G11" s="18"/>
      <c r="H11" s="17"/>
      <c r="I11" s="25"/>
      <c r="J11" s="22"/>
      <c r="K11" s="23">
        <f t="shared" si="1"/>
        <v>0</v>
      </c>
      <c r="L11" s="26"/>
      <c r="M11" s="26"/>
      <c r="N11" s="26"/>
      <c r="O11" s="26"/>
      <c r="P11" s="26"/>
      <c r="Q11" s="31" t="str">
        <f t="shared" si="0"/>
        <v>参加工作时间-当年计算的实际年龄，应大于等于16并且小于等于65</v>
      </c>
      <c r="R11" s="30" t="str">
        <f>IF(K11=0,"",IF(ISNA(VLOOKUP(企业人工成本情况!$C$10,人工成本情况指标!$D$1:$E$22,2,0)),"请在表一中填写所属地区信息",IF((L11+M11+N11)&lt;VLOOKUP(企业人工成本情况!$C$10,人工成本情况指标!$D$1:$E$22,2,0),"此人工资低于最低工资标准","")))</f>
        <v/>
      </c>
    </row>
    <row r="12" s="5" customFormat="1" customHeight="1" spans="1:18">
      <c r="A12" s="17" t="s">
        <v>279</v>
      </c>
      <c r="B12" s="17"/>
      <c r="C12" s="17"/>
      <c r="D12" s="17"/>
      <c r="E12" s="17"/>
      <c r="F12" s="17"/>
      <c r="G12" s="18"/>
      <c r="H12" s="17"/>
      <c r="I12" s="25"/>
      <c r="J12" s="22"/>
      <c r="K12" s="23">
        <f t="shared" si="1"/>
        <v>0</v>
      </c>
      <c r="L12" s="26"/>
      <c r="M12" s="26"/>
      <c r="N12" s="26"/>
      <c r="O12" s="26"/>
      <c r="P12" s="26"/>
      <c r="Q12" s="31" t="str">
        <f t="shared" si="0"/>
        <v>参加工作时间-当年计算的实际年龄，应大于等于16并且小于等于65</v>
      </c>
      <c r="R12" s="30" t="str">
        <f>IF(K12=0,"",IF(ISNA(VLOOKUP(企业人工成本情况!$C$10,人工成本情况指标!$D$1:$E$22,2,0)),"请在表一中填写所属地区信息",IF((L12+M12+N12)&lt;VLOOKUP(企业人工成本情况!$C$10,人工成本情况指标!$D$1:$E$22,2,0),"此人工资低于最低工资标准","")))</f>
        <v/>
      </c>
    </row>
    <row r="13" s="5" customFormat="1" customHeight="1" spans="1:18">
      <c r="A13" s="17" t="s">
        <v>280</v>
      </c>
      <c r="B13" s="17"/>
      <c r="C13" s="17"/>
      <c r="D13" s="17"/>
      <c r="E13" s="17"/>
      <c r="F13" s="17"/>
      <c r="G13" s="18"/>
      <c r="H13" s="17"/>
      <c r="I13" s="25"/>
      <c r="J13" s="22"/>
      <c r="K13" s="23">
        <f t="shared" si="1"/>
        <v>0</v>
      </c>
      <c r="L13" s="26"/>
      <c r="M13" s="26"/>
      <c r="N13" s="26"/>
      <c r="O13" s="26"/>
      <c r="P13" s="26"/>
      <c r="Q13" s="31" t="str">
        <f t="shared" si="0"/>
        <v>参加工作时间-当年计算的实际年龄，应大于等于16并且小于等于65</v>
      </c>
      <c r="R13" s="30" t="str">
        <f>IF(K13=0,"",IF(ISNA(VLOOKUP(企业人工成本情况!$C$10,人工成本情况指标!$D$1:$E$22,2,0)),"请在表一中填写所属地区信息",IF((L13+M13+N13)&lt;VLOOKUP(企业人工成本情况!$C$10,人工成本情况指标!$D$1:$E$22,2,0),"此人工资低于最低工资标准","")))</f>
        <v/>
      </c>
    </row>
    <row r="14" s="5" customFormat="1" customHeight="1" spans="1:18">
      <c r="A14" s="17" t="s">
        <v>281</v>
      </c>
      <c r="B14" s="17"/>
      <c r="C14" s="17"/>
      <c r="D14" s="17"/>
      <c r="E14" s="17"/>
      <c r="F14" s="17"/>
      <c r="G14" s="18"/>
      <c r="H14" s="17"/>
      <c r="I14" s="25"/>
      <c r="J14" s="22"/>
      <c r="K14" s="23">
        <f t="shared" si="1"/>
        <v>0</v>
      </c>
      <c r="L14" s="26"/>
      <c r="M14" s="26"/>
      <c r="N14" s="26"/>
      <c r="O14" s="26"/>
      <c r="P14" s="26"/>
      <c r="Q14" s="31" t="str">
        <f t="shared" si="0"/>
        <v>参加工作时间-当年计算的实际年龄，应大于等于16并且小于等于65</v>
      </c>
      <c r="R14" s="30" t="str">
        <f>IF(K14=0,"",IF(ISNA(VLOOKUP(企业人工成本情况!$C$10,人工成本情况指标!$D$1:$E$22,2,0)),"请在表一中填写所属地区信息",IF((L14+M14+N14)&lt;VLOOKUP(企业人工成本情况!$C$10,人工成本情况指标!$D$1:$E$22,2,0),"此人工资低于最低工资标准","")))</f>
        <v/>
      </c>
    </row>
    <row r="15" s="5" customFormat="1" customHeight="1" spans="1:18">
      <c r="A15" s="17" t="s">
        <v>282</v>
      </c>
      <c r="B15" s="17"/>
      <c r="C15" s="17"/>
      <c r="D15" s="17"/>
      <c r="E15" s="17"/>
      <c r="F15" s="17"/>
      <c r="G15" s="18"/>
      <c r="H15" s="17"/>
      <c r="I15" s="25"/>
      <c r="J15" s="22"/>
      <c r="K15" s="23">
        <f t="shared" si="1"/>
        <v>0</v>
      </c>
      <c r="L15" s="26"/>
      <c r="M15" s="26"/>
      <c r="N15" s="26"/>
      <c r="O15" s="26"/>
      <c r="P15" s="26"/>
      <c r="Q15" s="31" t="str">
        <f t="shared" si="0"/>
        <v>参加工作时间-当年计算的实际年龄，应大于等于16并且小于等于65</v>
      </c>
      <c r="R15" s="30" t="str">
        <f>IF(K15=0,"",IF(ISNA(VLOOKUP(企业人工成本情况!$C$10,人工成本情况指标!$D$1:$E$22,2,0)),"请在表一中填写所属地区信息",IF((L15+M15+N15)&lt;VLOOKUP(企业人工成本情况!$C$10,人工成本情况指标!$D$1:$E$22,2,0),"此人工资低于最低工资标准","")))</f>
        <v/>
      </c>
    </row>
    <row r="16" s="5" customFormat="1" customHeight="1" spans="1:18">
      <c r="A16" s="17" t="s">
        <v>283</v>
      </c>
      <c r="B16" s="17"/>
      <c r="C16" s="17"/>
      <c r="D16" s="17"/>
      <c r="E16" s="17"/>
      <c r="F16" s="17"/>
      <c r="G16" s="18"/>
      <c r="H16" s="17"/>
      <c r="I16" s="25"/>
      <c r="J16" s="22"/>
      <c r="K16" s="23">
        <f t="shared" si="1"/>
        <v>0</v>
      </c>
      <c r="L16" s="26"/>
      <c r="M16" s="26"/>
      <c r="N16" s="26"/>
      <c r="O16" s="26"/>
      <c r="P16" s="26"/>
      <c r="Q16" s="31" t="str">
        <f t="shared" si="0"/>
        <v>参加工作时间-当年计算的实际年龄，应大于等于16并且小于等于65</v>
      </c>
      <c r="R16" s="30" t="str">
        <f>IF(K16=0,"",IF(ISNA(VLOOKUP(企业人工成本情况!$C$10,人工成本情况指标!$D$1:$E$22,2,0)),"请在表一中填写所属地区信息",IF((L16+M16+N16)&lt;VLOOKUP(企业人工成本情况!$C$10,人工成本情况指标!$D$1:$E$22,2,0),"此人工资低于最低工资标准","")))</f>
        <v/>
      </c>
    </row>
    <row r="17" s="5" customFormat="1" customHeight="1" spans="1:18">
      <c r="A17" s="17" t="s">
        <v>284</v>
      </c>
      <c r="B17" s="17"/>
      <c r="C17" s="17"/>
      <c r="D17" s="17"/>
      <c r="E17" s="17"/>
      <c r="F17" s="17"/>
      <c r="G17" s="18"/>
      <c r="H17" s="17"/>
      <c r="I17" s="25"/>
      <c r="J17" s="22"/>
      <c r="K17" s="23">
        <f t="shared" si="1"/>
        <v>0</v>
      </c>
      <c r="L17" s="26"/>
      <c r="M17" s="26"/>
      <c r="N17" s="26"/>
      <c r="O17" s="26"/>
      <c r="P17" s="26"/>
      <c r="Q17" s="31" t="str">
        <f t="shared" si="0"/>
        <v>参加工作时间-当年计算的实际年龄，应大于等于16并且小于等于65</v>
      </c>
      <c r="R17" s="30" t="str">
        <f>IF(K17=0,"",IF(ISNA(VLOOKUP(企业人工成本情况!$C$10,人工成本情况指标!$D$1:$E$22,2,0)),"请在表一中填写所属地区信息",IF((L17+M17+N17)&lt;VLOOKUP(企业人工成本情况!$C$10,人工成本情况指标!$D$1:$E$22,2,0),"此人工资低于最低工资标准","")))</f>
        <v/>
      </c>
    </row>
    <row r="18" s="5" customFormat="1" customHeight="1" spans="1:18">
      <c r="A18" s="17" t="s">
        <v>285</v>
      </c>
      <c r="B18" s="17"/>
      <c r="C18" s="17"/>
      <c r="D18" s="17"/>
      <c r="E18" s="17"/>
      <c r="F18" s="17"/>
      <c r="G18" s="18"/>
      <c r="H18" s="17"/>
      <c r="I18" s="25"/>
      <c r="J18" s="22"/>
      <c r="K18" s="23">
        <f t="shared" si="1"/>
        <v>0</v>
      </c>
      <c r="L18" s="26"/>
      <c r="M18" s="26"/>
      <c r="N18" s="26"/>
      <c r="O18" s="26"/>
      <c r="P18" s="26"/>
      <c r="Q18" s="31" t="str">
        <f t="shared" si="0"/>
        <v>参加工作时间-当年计算的实际年龄，应大于等于16并且小于等于65</v>
      </c>
      <c r="R18" s="30" t="str">
        <f>IF(K18=0,"",IF(ISNA(VLOOKUP(企业人工成本情况!$C$10,人工成本情况指标!$D$1:$E$22,2,0)),"请在表一中填写所属地区信息",IF((L18+M18+N18)&lt;VLOOKUP(企业人工成本情况!$C$10,人工成本情况指标!$D$1:$E$22,2,0),"此人工资低于最低工资标准","")))</f>
        <v/>
      </c>
    </row>
    <row r="19" s="5" customFormat="1" customHeight="1" spans="1:18">
      <c r="A19" s="17" t="s">
        <v>286</v>
      </c>
      <c r="B19" s="17"/>
      <c r="C19" s="17"/>
      <c r="D19" s="17"/>
      <c r="E19" s="17"/>
      <c r="F19" s="17"/>
      <c r="G19" s="18"/>
      <c r="H19" s="17"/>
      <c r="I19" s="25"/>
      <c r="J19" s="22"/>
      <c r="K19" s="23">
        <f t="shared" si="1"/>
        <v>0</v>
      </c>
      <c r="L19" s="26"/>
      <c r="M19" s="26"/>
      <c r="N19" s="26"/>
      <c r="O19" s="26"/>
      <c r="P19" s="26"/>
      <c r="Q19" s="31" t="str">
        <f t="shared" si="0"/>
        <v>参加工作时间-当年计算的实际年龄，应大于等于16并且小于等于65</v>
      </c>
      <c r="R19" s="30" t="str">
        <f>IF(K19=0,"",IF(ISNA(VLOOKUP(企业人工成本情况!$C$10,人工成本情况指标!$D$1:$E$22,2,0)),"请在表一中填写所属地区信息",IF((L19+M19+N19)&lt;VLOOKUP(企业人工成本情况!$C$10,人工成本情况指标!$D$1:$E$22,2,0),"此人工资低于最低工资标准","")))</f>
        <v/>
      </c>
    </row>
    <row r="20" s="5" customFormat="1" customHeight="1" spans="1:18">
      <c r="A20" s="17" t="s">
        <v>287</v>
      </c>
      <c r="B20" s="17"/>
      <c r="C20" s="17"/>
      <c r="D20" s="17"/>
      <c r="E20" s="17"/>
      <c r="F20" s="17"/>
      <c r="G20" s="18"/>
      <c r="H20" s="17"/>
      <c r="I20" s="25"/>
      <c r="J20" s="22"/>
      <c r="K20" s="23">
        <f t="shared" si="1"/>
        <v>0</v>
      </c>
      <c r="L20" s="26"/>
      <c r="M20" s="26"/>
      <c r="N20" s="26"/>
      <c r="O20" s="26"/>
      <c r="P20" s="26"/>
      <c r="Q20" s="31" t="str">
        <f t="shared" si="0"/>
        <v>参加工作时间-当年计算的实际年龄，应大于等于16并且小于等于65</v>
      </c>
      <c r="R20" s="30" t="str">
        <f>IF(K20=0,"",IF(ISNA(VLOOKUP(企业人工成本情况!$C$10,人工成本情况指标!$D$1:$E$22,2,0)),"请在表一中填写所属地区信息",IF((L20+M20+N20)&lt;VLOOKUP(企业人工成本情况!$C$10,人工成本情况指标!$D$1:$E$22,2,0),"此人工资低于最低工资标准","")))</f>
        <v/>
      </c>
    </row>
    <row r="21" s="5" customFormat="1" customHeight="1" spans="1:18">
      <c r="A21" s="17" t="s">
        <v>288</v>
      </c>
      <c r="B21" s="17"/>
      <c r="C21" s="17"/>
      <c r="D21" s="17"/>
      <c r="E21" s="17"/>
      <c r="F21" s="17"/>
      <c r="G21" s="18"/>
      <c r="H21" s="17"/>
      <c r="I21" s="25"/>
      <c r="J21" s="22"/>
      <c r="K21" s="23">
        <f t="shared" si="1"/>
        <v>0</v>
      </c>
      <c r="L21" s="26"/>
      <c r="M21" s="26"/>
      <c r="N21" s="26"/>
      <c r="O21" s="26"/>
      <c r="P21" s="26"/>
      <c r="Q21" s="31" t="str">
        <f t="shared" si="0"/>
        <v>参加工作时间-当年计算的实际年龄，应大于等于16并且小于等于65</v>
      </c>
      <c r="R21" s="30" t="str">
        <f>IF(K21=0,"",IF(ISNA(VLOOKUP(企业人工成本情况!$C$10,人工成本情况指标!$D$1:$E$22,2,0)),"请在表一中填写所属地区信息",IF((L21+M21+N21)&lt;VLOOKUP(企业人工成本情况!$C$10,人工成本情况指标!$D$1:$E$22,2,0),"此人工资低于最低工资标准","")))</f>
        <v/>
      </c>
    </row>
    <row r="22" s="5" customFormat="1" customHeight="1" spans="1:18">
      <c r="A22" s="17" t="s">
        <v>289</v>
      </c>
      <c r="B22" s="17"/>
      <c r="C22" s="17"/>
      <c r="D22" s="17"/>
      <c r="E22" s="17"/>
      <c r="F22" s="17"/>
      <c r="G22" s="18"/>
      <c r="H22" s="17"/>
      <c r="I22" s="25"/>
      <c r="J22" s="22"/>
      <c r="K22" s="23">
        <f t="shared" si="1"/>
        <v>0</v>
      </c>
      <c r="L22" s="26"/>
      <c r="M22" s="26"/>
      <c r="N22" s="26"/>
      <c r="O22" s="26"/>
      <c r="P22" s="26"/>
      <c r="Q22" s="31" t="str">
        <f t="shared" si="0"/>
        <v>参加工作时间-当年计算的实际年龄，应大于等于16并且小于等于65</v>
      </c>
      <c r="R22" s="30" t="str">
        <f>IF(K22=0,"",IF(ISNA(VLOOKUP(企业人工成本情况!$C$10,人工成本情况指标!$D$1:$E$22,2,0)),"请在表一中填写所属地区信息",IF((L22+M22+N22)&lt;VLOOKUP(企业人工成本情况!$C$10,人工成本情况指标!$D$1:$E$22,2,0),"此人工资低于最低工资标准","")))</f>
        <v/>
      </c>
    </row>
    <row r="23" s="5" customFormat="1" customHeight="1" spans="1:18">
      <c r="A23" s="17" t="s">
        <v>290</v>
      </c>
      <c r="B23" s="17"/>
      <c r="C23" s="17"/>
      <c r="D23" s="17"/>
      <c r="E23" s="17"/>
      <c r="F23" s="17"/>
      <c r="G23" s="18"/>
      <c r="H23" s="17"/>
      <c r="I23" s="25"/>
      <c r="J23" s="22"/>
      <c r="K23" s="23">
        <f t="shared" si="1"/>
        <v>0</v>
      </c>
      <c r="L23" s="26"/>
      <c r="M23" s="26"/>
      <c r="N23" s="26"/>
      <c r="O23" s="26"/>
      <c r="P23" s="26"/>
      <c r="Q23" s="31" t="str">
        <f t="shared" si="0"/>
        <v>参加工作时间-当年计算的实际年龄，应大于等于16并且小于等于65</v>
      </c>
      <c r="R23" s="30" t="str">
        <f>IF(K23=0,"",IF(ISNA(VLOOKUP(企业人工成本情况!$C$10,人工成本情况指标!$D$1:$E$22,2,0)),"请在表一中填写所属地区信息",IF((L23+M23+N23)&lt;VLOOKUP(企业人工成本情况!$C$10,人工成本情况指标!$D$1:$E$22,2,0),"此人工资低于最低工资标准","")))</f>
        <v/>
      </c>
    </row>
    <row r="24" s="5" customFormat="1" customHeight="1" spans="1:18">
      <c r="A24" s="17" t="s">
        <v>291</v>
      </c>
      <c r="B24" s="17"/>
      <c r="C24" s="17"/>
      <c r="D24" s="17"/>
      <c r="E24" s="17"/>
      <c r="F24" s="17"/>
      <c r="G24" s="18"/>
      <c r="H24" s="17"/>
      <c r="I24" s="25"/>
      <c r="J24" s="22"/>
      <c r="K24" s="23">
        <f t="shared" si="1"/>
        <v>0</v>
      </c>
      <c r="L24" s="26"/>
      <c r="M24" s="26"/>
      <c r="N24" s="26"/>
      <c r="O24" s="26"/>
      <c r="P24" s="26"/>
      <c r="Q24" s="31" t="str">
        <f t="shared" si="0"/>
        <v>参加工作时间-当年计算的实际年龄，应大于等于16并且小于等于65</v>
      </c>
      <c r="R24" s="30" t="str">
        <f>IF(K24=0,"",IF(ISNA(VLOOKUP(企业人工成本情况!$C$10,人工成本情况指标!$D$1:$E$22,2,0)),"请在表一中填写所属地区信息",IF((L24+M24+N24)&lt;VLOOKUP(企业人工成本情况!$C$10,人工成本情况指标!$D$1:$E$22,2,0),"此人工资低于最低工资标准","")))</f>
        <v/>
      </c>
    </row>
    <row r="25" s="5" customFormat="1" customHeight="1" spans="1:18">
      <c r="A25" s="17" t="s">
        <v>292</v>
      </c>
      <c r="B25" s="17"/>
      <c r="C25" s="17"/>
      <c r="D25" s="17"/>
      <c r="E25" s="17"/>
      <c r="F25" s="17"/>
      <c r="G25" s="18"/>
      <c r="H25" s="17"/>
      <c r="I25" s="25"/>
      <c r="J25" s="22"/>
      <c r="K25" s="23">
        <f t="shared" si="1"/>
        <v>0</v>
      </c>
      <c r="L25" s="26"/>
      <c r="M25" s="26"/>
      <c r="N25" s="26"/>
      <c r="O25" s="26"/>
      <c r="P25" s="26"/>
      <c r="Q25" s="31" t="str">
        <f t="shared" si="0"/>
        <v>参加工作时间-当年计算的实际年龄，应大于等于16并且小于等于65</v>
      </c>
      <c r="R25" s="30" t="str">
        <f>IF(K25=0,"",IF(ISNA(VLOOKUP(企业人工成本情况!$C$10,人工成本情况指标!$D$1:$E$22,2,0)),"请在表一中填写所属地区信息",IF((L25+M25+N25)&lt;VLOOKUP(企业人工成本情况!$C$10,人工成本情况指标!$D$1:$E$22,2,0),"此人工资低于最低工资标准","")))</f>
        <v/>
      </c>
    </row>
    <row r="26" s="5" customFormat="1" customHeight="1" spans="1:18">
      <c r="A26" s="17" t="s">
        <v>293</v>
      </c>
      <c r="B26" s="17"/>
      <c r="C26" s="17"/>
      <c r="D26" s="17"/>
      <c r="E26" s="17"/>
      <c r="F26" s="17"/>
      <c r="G26" s="18"/>
      <c r="H26" s="17"/>
      <c r="I26" s="25"/>
      <c r="J26" s="22"/>
      <c r="K26" s="23">
        <f t="shared" si="1"/>
        <v>0</v>
      </c>
      <c r="L26" s="26"/>
      <c r="M26" s="26"/>
      <c r="N26" s="26"/>
      <c r="O26" s="26"/>
      <c r="P26" s="26"/>
      <c r="Q26" s="31" t="str">
        <f t="shared" si="0"/>
        <v>参加工作时间-当年计算的实际年龄，应大于等于16并且小于等于65</v>
      </c>
      <c r="R26" s="30" t="str">
        <f>IF(K26=0,"",IF(ISNA(VLOOKUP(企业人工成本情况!$C$10,人工成本情况指标!$D$1:$E$22,2,0)),"请在表一中填写所属地区信息",IF((L26+M26+N26)&lt;VLOOKUP(企业人工成本情况!$C$10,人工成本情况指标!$D$1:$E$22,2,0),"此人工资低于最低工资标准","")))</f>
        <v/>
      </c>
    </row>
    <row r="27" s="5" customFormat="1" customHeight="1" spans="1:18">
      <c r="A27" s="17" t="s">
        <v>294</v>
      </c>
      <c r="B27" s="17"/>
      <c r="C27" s="17"/>
      <c r="D27" s="17"/>
      <c r="E27" s="17"/>
      <c r="F27" s="17"/>
      <c r="G27" s="18"/>
      <c r="H27" s="17"/>
      <c r="I27" s="25"/>
      <c r="J27" s="22"/>
      <c r="K27" s="23">
        <f t="shared" si="1"/>
        <v>0</v>
      </c>
      <c r="L27" s="26"/>
      <c r="M27" s="26"/>
      <c r="N27" s="26"/>
      <c r="O27" s="26"/>
      <c r="P27" s="26"/>
      <c r="Q27" s="31" t="str">
        <f t="shared" si="0"/>
        <v>参加工作时间-当年计算的实际年龄，应大于等于16并且小于等于65</v>
      </c>
      <c r="R27" s="30" t="str">
        <f>IF(K27=0,"",IF(ISNA(VLOOKUP(企业人工成本情况!$C$10,人工成本情况指标!$D$1:$E$22,2,0)),"请在表一中填写所属地区信息",IF((L27+M27+N27)&lt;VLOOKUP(企业人工成本情况!$C$10,人工成本情况指标!$D$1:$E$22,2,0),"此人工资低于最低工资标准","")))</f>
        <v/>
      </c>
    </row>
    <row r="28" s="5" customFormat="1" customHeight="1" spans="1:18">
      <c r="A28" s="17" t="s">
        <v>295</v>
      </c>
      <c r="B28" s="17"/>
      <c r="C28" s="17"/>
      <c r="D28" s="17"/>
      <c r="E28" s="17"/>
      <c r="F28" s="17"/>
      <c r="G28" s="18"/>
      <c r="H28" s="17"/>
      <c r="I28" s="25"/>
      <c r="J28" s="22"/>
      <c r="K28" s="23">
        <f t="shared" si="1"/>
        <v>0</v>
      </c>
      <c r="L28" s="26"/>
      <c r="M28" s="26"/>
      <c r="N28" s="26"/>
      <c r="O28" s="26"/>
      <c r="P28" s="26"/>
      <c r="Q28" s="31" t="str">
        <f t="shared" si="0"/>
        <v>参加工作时间-当年计算的实际年龄，应大于等于16并且小于等于65</v>
      </c>
      <c r="R28" s="30" t="str">
        <f>IF(K28=0,"",IF(ISNA(VLOOKUP(企业人工成本情况!$C$10,人工成本情况指标!$D$1:$E$22,2,0)),"请在表一中填写所属地区信息",IF((L28+M28+N28)&lt;VLOOKUP(企业人工成本情况!$C$10,人工成本情况指标!$D$1:$E$22,2,0),"此人工资低于最低工资标准","")))</f>
        <v/>
      </c>
    </row>
    <row r="29" s="5" customFormat="1" customHeight="1" spans="1:18">
      <c r="A29" s="17" t="s">
        <v>296</v>
      </c>
      <c r="B29" s="17"/>
      <c r="C29" s="17"/>
      <c r="D29" s="17"/>
      <c r="E29" s="17"/>
      <c r="F29" s="17"/>
      <c r="G29" s="18"/>
      <c r="H29" s="17"/>
      <c r="I29" s="25"/>
      <c r="J29" s="22"/>
      <c r="K29" s="23">
        <f t="shared" si="1"/>
        <v>0</v>
      </c>
      <c r="L29" s="26"/>
      <c r="M29" s="26"/>
      <c r="N29" s="26"/>
      <c r="O29" s="26"/>
      <c r="P29" s="26"/>
      <c r="Q29" s="31" t="str">
        <f t="shared" si="0"/>
        <v>参加工作时间-当年计算的实际年龄，应大于等于16并且小于等于65</v>
      </c>
      <c r="R29" s="30" t="str">
        <f>IF(K29=0,"",IF(ISNA(VLOOKUP(企业人工成本情况!$C$10,人工成本情况指标!$D$1:$E$22,2,0)),"请在表一中填写所属地区信息",IF((L29+M29+N29)&lt;VLOOKUP(企业人工成本情况!$C$10,人工成本情况指标!$D$1:$E$22,2,0),"此人工资低于最低工资标准","")))</f>
        <v/>
      </c>
    </row>
    <row r="30" s="5" customFormat="1" customHeight="1" spans="1:18">
      <c r="A30" s="17" t="s">
        <v>297</v>
      </c>
      <c r="B30" s="17"/>
      <c r="C30" s="17"/>
      <c r="D30" s="17"/>
      <c r="E30" s="17"/>
      <c r="F30" s="17"/>
      <c r="G30" s="18"/>
      <c r="H30" s="17"/>
      <c r="I30" s="25"/>
      <c r="J30" s="22"/>
      <c r="K30" s="23">
        <f t="shared" si="1"/>
        <v>0</v>
      </c>
      <c r="L30" s="26"/>
      <c r="M30" s="26"/>
      <c r="N30" s="26"/>
      <c r="O30" s="26"/>
      <c r="P30" s="26"/>
      <c r="Q30" s="31" t="str">
        <f t="shared" si="0"/>
        <v>参加工作时间-当年计算的实际年龄，应大于等于16并且小于等于65</v>
      </c>
      <c r="R30" s="30" t="str">
        <f>IF(K30=0,"",IF(ISNA(VLOOKUP(企业人工成本情况!$C$10,人工成本情况指标!$D$1:$E$22,2,0)),"请在表一中填写所属地区信息",IF((L30+M30+N30)&lt;VLOOKUP(企业人工成本情况!$C$10,人工成本情况指标!$D$1:$E$22,2,0),"此人工资低于最低工资标准","")))</f>
        <v/>
      </c>
    </row>
    <row r="31" s="5" customFormat="1" customHeight="1" spans="1:18">
      <c r="A31" s="17" t="s">
        <v>298</v>
      </c>
      <c r="B31" s="17"/>
      <c r="C31" s="17"/>
      <c r="D31" s="17"/>
      <c r="E31" s="17"/>
      <c r="F31" s="17"/>
      <c r="G31" s="18"/>
      <c r="H31" s="17"/>
      <c r="I31" s="25"/>
      <c r="J31" s="22"/>
      <c r="K31" s="23">
        <f t="shared" si="1"/>
        <v>0</v>
      </c>
      <c r="L31" s="26"/>
      <c r="M31" s="26"/>
      <c r="N31" s="26"/>
      <c r="O31" s="26"/>
      <c r="P31" s="26"/>
      <c r="Q31" s="31" t="str">
        <f t="shared" si="0"/>
        <v>参加工作时间-当年计算的实际年龄，应大于等于16并且小于等于65</v>
      </c>
      <c r="R31" s="30" t="str">
        <f>IF(K31=0,"",IF(ISNA(VLOOKUP(企业人工成本情况!$C$10,人工成本情况指标!$D$1:$E$22,2,0)),"请在表一中填写所属地区信息",IF((L31+M31+N31)&lt;VLOOKUP(企业人工成本情况!$C$10,人工成本情况指标!$D$1:$E$22,2,0),"此人工资低于最低工资标准","")))</f>
        <v/>
      </c>
    </row>
    <row r="32" s="5" customFormat="1" customHeight="1" spans="1:18">
      <c r="A32" s="17" t="s">
        <v>299</v>
      </c>
      <c r="B32" s="17"/>
      <c r="C32" s="17"/>
      <c r="D32" s="17"/>
      <c r="E32" s="17"/>
      <c r="F32" s="17"/>
      <c r="G32" s="18"/>
      <c r="H32" s="17"/>
      <c r="I32" s="25"/>
      <c r="J32" s="22"/>
      <c r="K32" s="23">
        <f t="shared" si="1"/>
        <v>0</v>
      </c>
      <c r="L32" s="26"/>
      <c r="M32" s="26"/>
      <c r="N32" s="26"/>
      <c r="O32" s="26"/>
      <c r="P32" s="26"/>
      <c r="Q32" s="31" t="str">
        <f t="shared" si="0"/>
        <v>参加工作时间-当年计算的实际年龄，应大于等于16并且小于等于65</v>
      </c>
      <c r="R32" s="30" t="str">
        <f>IF(K32=0,"",IF(ISNA(VLOOKUP(企业人工成本情况!$C$10,人工成本情况指标!$D$1:$E$22,2,0)),"请在表一中填写所属地区信息",IF((L32+M32+N32)&lt;VLOOKUP(企业人工成本情况!$C$10,人工成本情况指标!$D$1:$E$22,2,0),"此人工资低于最低工资标准","")))</f>
        <v/>
      </c>
    </row>
    <row r="33" s="5" customFormat="1" customHeight="1" spans="1:18">
      <c r="A33" s="17" t="s">
        <v>300</v>
      </c>
      <c r="B33" s="17"/>
      <c r="C33" s="17"/>
      <c r="D33" s="17"/>
      <c r="E33" s="17"/>
      <c r="F33" s="17"/>
      <c r="G33" s="18"/>
      <c r="H33" s="17"/>
      <c r="I33" s="25"/>
      <c r="J33" s="22"/>
      <c r="K33" s="23">
        <f t="shared" si="1"/>
        <v>0</v>
      </c>
      <c r="L33" s="26"/>
      <c r="M33" s="26"/>
      <c r="N33" s="26"/>
      <c r="O33" s="26"/>
      <c r="P33" s="26"/>
      <c r="Q33" s="31" t="str">
        <f t="shared" si="0"/>
        <v>参加工作时间-当年计算的实际年龄，应大于等于16并且小于等于65</v>
      </c>
      <c r="R33" s="30" t="str">
        <f>IF(K33=0,"",IF(ISNA(VLOOKUP(企业人工成本情况!$C$10,人工成本情况指标!$D$1:$E$22,2,0)),"请在表一中填写所属地区信息",IF((L33+M33+N33)&lt;VLOOKUP(企业人工成本情况!$C$10,人工成本情况指标!$D$1:$E$22,2,0),"此人工资低于最低工资标准","")))</f>
        <v/>
      </c>
    </row>
    <row r="34" s="5" customFormat="1" customHeight="1" spans="1:18">
      <c r="A34" s="17" t="s">
        <v>301</v>
      </c>
      <c r="B34" s="17"/>
      <c r="C34" s="17"/>
      <c r="D34" s="17"/>
      <c r="E34" s="17"/>
      <c r="F34" s="17"/>
      <c r="G34" s="18"/>
      <c r="H34" s="17"/>
      <c r="I34" s="25"/>
      <c r="J34" s="22"/>
      <c r="K34" s="23">
        <f t="shared" si="1"/>
        <v>0</v>
      </c>
      <c r="L34" s="26"/>
      <c r="M34" s="26"/>
      <c r="N34" s="26"/>
      <c r="O34" s="26"/>
      <c r="P34" s="26"/>
      <c r="Q34" s="31" t="str">
        <f t="shared" si="0"/>
        <v>参加工作时间-当年计算的实际年龄，应大于等于16并且小于等于65</v>
      </c>
      <c r="R34" s="30" t="str">
        <f>IF(K34=0,"",IF(ISNA(VLOOKUP(企业人工成本情况!$C$10,人工成本情况指标!$D$1:$E$22,2,0)),"请在表一中填写所属地区信息",IF((L34+M34+N34)&lt;VLOOKUP(企业人工成本情况!$C$10,人工成本情况指标!$D$1:$E$22,2,0),"此人工资低于最低工资标准","")))</f>
        <v/>
      </c>
    </row>
    <row r="35" s="5" customFormat="1" customHeight="1" spans="1:18">
      <c r="A35" s="17" t="s">
        <v>302</v>
      </c>
      <c r="B35" s="17"/>
      <c r="C35" s="17"/>
      <c r="D35" s="17"/>
      <c r="E35" s="17"/>
      <c r="F35" s="17"/>
      <c r="G35" s="18"/>
      <c r="H35" s="17"/>
      <c r="I35" s="25"/>
      <c r="J35" s="22"/>
      <c r="K35" s="23">
        <f t="shared" si="1"/>
        <v>0</v>
      </c>
      <c r="L35" s="26"/>
      <c r="M35" s="26"/>
      <c r="N35" s="26"/>
      <c r="O35" s="26"/>
      <c r="P35" s="26"/>
      <c r="Q35" s="31" t="str">
        <f t="shared" si="0"/>
        <v>参加工作时间-当年计算的实际年龄，应大于等于16并且小于等于65</v>
      </c>
      <c r="R35" s="30" t="str">
        <f>IF(K35=0,"",IF(ISNA(VLOOKUP(企业人工成本情况!$C$10,人工成本情况指标!$D$1:$E$22,2,0)),"请在表一中填写所属地区信息",IF((L35+M35+N35)&lt;VLOOKUP(企业人工成本情况!$C$10,人工成本情况指标!$D$1:$E$22,2,0),"此人工资低于最低工资标准","")))</f>
        <v/>
      </c>
    </row>
    <row r="36" s="5" customFormat="1" customHeight="1" spans="1:18">
      <c r="A36" s="17" t="s">
        <v>303</v>
      </c>
      <c r="B36" s="17"/>
      <c r="C36" s="17"/>
      <c r="D36" s="17"/>
      <c r="E36" s="17"/>
      <c r="F36" s="17"/>
      <c r="G36" s="18"/>
      <c r="H36" s="17"/>
      <c r="I36" s="25"/>
      <c r="J36" s="22"/>
      <c r="K36" s="23">
        <f t="shared" si="1"/>
        <v>0</v>
      </c>
      <c r="L36" s="26"/>
      <c r="M36" s="26"/>
      <c r="N36" s="26"/>
      <c r="O36" s="26"/>
      <c r="P36" s="26"/>
      <c r="Q36" s="31" t="str">
        <f t="shared" si="0"/>
        <v>参加工作时间-当年计算的实际年龄，应大于等于16并且小于等于65</v>
      </c>
      <c r="R36" s="30" t="str">
        <f>IF(K36=0,"",IF(ISNA(VLOOKUP(企业人工成本情况!$C$10,人工成本情况指标!$D$1:$E$22,2,0)),"请在表一中填写所属地区信息",IF((L36+M36+N36)&lt;VLOOKUP(企业人工成本情况!$C$10,人工成本情况指标!$D$1:$E$22,2,0),"此人工资低于最低工资标准","")))</f>
        <v/>
      </c>
    </row>
    <row r="37" s="5" customFormat="1" customHeight="1" spans="1:18">
      <c r="A37" s="17" t="s">
        <v>304</v>
      </c>
      <c r="B37" s="17"/>
      <c r="C37" s="17"/>
      <c r="D37" s="17"/>
      <c r="E37" s="17"/>
      <c r="F37" s="17"/>
      <c r="G37" s="18"/>
      <c r="H37" s="17"/>
      <c r="I37" s="25"/>
      <c r="J37" s="22"/>
      <c r="K37" s="23">
        <f t="shared" si="1"/>
        <v>0</v>
      </c>
      <c r="L37" s="26"/>
      <c r="M37" s="26"/>
      <c r="N37" s="26"/>
      <c r="O37" s="26"/>
      <c r="P37" s="26"/>
      <c r="Q37" s="31" t="str">
        <f t="shared" si="0"/>
        <v>参加工作时间-当年计算的实际年龄，应大于等于16并且小于等于65</v>
      </c>
      <c r="R37" s="30" t="str">
        <f>IF(K37=0,"",IF(ISNA(VLOOKUP(企业人工成本情况!$C$10,人工成本情况指标!$D$1:$E$22,2,0)),"请在表一中填写所属地区信息",IF((L37+M37+N37)&lt;VLOOKUP(企业人工成本情况!$C$10,人工成本情况指标!$D$1:$E$22,2,0),"此人工资低于最低工资标准","")))</f>
        <v/>
      </c>
    </row>
    <row r="38" s="5" customFormat="1" customHeight="1" spans="1:18">
      <c r="A38" s="17" t="s">
        <v>305</v>
      </c>
      <c r="B38" s="17"/>
      <c r="C38" s="17"/>
      <c r="D38" s="17"/>
      <c r="E38" s="17"/>
      <c r="F38" s="17"/>
      <c r="G38" s="18"/>
      <c r="H38" s="17"/>
      <c r="I38" s="25"/>
      <c r="J38" s="22"/>
      <c r="K38" s="23">
        <f t="shared" si="1"/>
        <v>0</v>
      </c>
      <c r="L38" s="26"/>
      <c r="M38" s="26"/>
      <c r="N38" s="26"/>
      <c r="O38" s="26"/>
      <c r="P38" s="26"/>
      <c r="Q38" s="31" t="str">
        <f t="shared" si="0"/>
        <v>参加工作时间-当年计算的实际年龄，应大于等于16并且小于等于65</v>
      </c>
      <c r="R38" s="30" t="str">
        <f>IF(K38=0,"",IF(ISNA(VLOOKUP(企业人工成本情况!$C$10,人工成本情况指标!$D$1:$E$22,2,0)),"请在表一中填写所属地区信息",IF((L38+M38+N38)&lt;VLOOKUP(企业人工成本情况!$C$10,人工成本情况指标!$D$1:$E$22,2,0),"此人工资低于最低工资标准","")))</f>
        <v/>
      </c>
    </row>
    <row r="39" s="5" customFormat="1" customHeight="1" spans="1:18">
      <c r="A39" s="17" t="s">
        <v>306</v>
      </c>
      <c r="B39" s="17"/>
      <c r="C39" s="17"/>
      <c r="D39" s="17"/>
      <c r="E39" s="17"/>
      <c r="F39" s="17"/>
      <c r="G39" s="18"/>
      <c r="H39" s="17"/>
      <c r="I39" s="25"/>
      <c r="J39" s="22"/>
      <c r="K39" s="23">
        <f t="shared" si="1"/>
        <v>0</v>
      </c>
      <c r="L39" s="26"/>
      <c r="M39" s="26"/>
      <c r="N39" s="26"/>
      <c r="O39" s="26"/>
      <c r="P39" s="26"/>
      <c r="Q39" s="31" t="str">
        <f t="shared" si="0"/>
        <v>参加工作时间-当年计算的实际年龄，应大于等于16并且小于等于65</v>
      </c>
      <c r="R39" s="30" t="str">
        <f>IF(K39=0,"",IF(ISNA(VLOOKUP(企业人工成本情况!$C$10,人工成本情况指标!$D$1:$E$22,2,0)),"请在表一中填写所属地区信息",IF((L39+M39+N39)&lt;VLOOKUP(企业人工成本情况!$C$10,人工成本情况指标!$D$1:$E$22,2,0),"此人工资低于最低工资标准","")))</f>
        <v/>
      </c>
    </row>
    <row r="40" s="5" customFormat="1" customHeight="1" spans="1:18">
      <c r="A40" s="17" t="s">
        <v>307</v>
      </c>
      <c r="B40" s="17"/>
      <c r="C40" s="17"/>
      <c r="D40" s="17"/>
      <c r="E40" s="17"/>
      <c r="F40" s="17"/>
      <c r="G40" s="18"/>
      <c r="H40" s="17"/>
      <c r="I40" s="25"/>
      <c r="J40" s="22"/>
      <c r="K40" s="23">
        <f t="shared" si="1"/>
        <v>0</v>
      </c>
      <c r="L40" s="26"/>
      <c r="M40" s="26"/>
      <c r="N40" s="26"/>
      <c r="O40" s="26"/>
      <c r="P40" s="26"/>
      <c r="Q40" s="31" t="str">
        <f t="shared" si="0"/>
        <v>参加工作时间-当年计算的实际年龄，应大于等于16并且小于等于65</v>
      </c>
      <c r="R40" s="30" t="str">
        <f>IF(K40=0,"",IF(ISNA(VLOOKUP(企业人工成本情况!$C$10,人工成本情况指标!$D$1:$E$22,2,0)),"请在表一中填写所属地区信息",IF((L40+M40+N40)&lt;VLOOKUP(企业人工成本情况!$C$10,人工成本情况指标!$D$1:$E$22,2,0),"此人工资低于最低工资标准","")))</f>
        <v/>
      </c>
    </row>
    <row r="41" s="5" customFormat="1" customHeight="1" spans="1:18">
      <c r="A41" s="17" t="s">
        <v>308</v>
      </c>
      <c r="B41" s="17"/>
      <c r="C41" s="17"/>
      <c r="D41" s="17"/>
      <c r="E41" s="17"/>
      <c r="F41" s="17"/>
      <c r="G41" s="18"/>
      <c r="H41" s="17"/>
      <c r="I41" s="25"/>
      <c r="J41" s="22"/>
      <c r="K41" s="23">
        <f t="shared" si="1"/>
        <v>0</v>
      </c>
      <c r="L41" s="26"/>
      <c r="M41" s="26"/>
      <c r="N41" s="26"/>
      <c r="O41" s="26"/>
      <c r="P41" s="26"/>
      <c r="Q41" s="31" t="str">
        <f t="shared" si="0"/>
        <v>参加工作时间-当年计算的实际年龄，应大于等于16并且小于等于65</v>
      </c>
      <c r="R41" s="30" t="str">
        <f>IF(K41=0,"",IF(ISNA(VLOOKUP(企业人工成本情况!$C$10,人工成本情况指标!$D$1:$E$22,2,0)),"请在表一中填写所属地区信息",IF((L41+M41+N41)&lt;VLOOKUP(企业人工成本情况!$C$10,人工成本情况指标!$D$1:$E$22,2,0),"此人工资低于最低工资标准","")))</f>
        <v/>
      </c>
    </row>
    <row r="42" s="5" customFormat="1" customHeight="1" spans="1:18">
      <c r="A42" s="17" t="s">
        <v>309</v>
      </c>
      <c r="B42" s="17"/>
      <c r="C42" s="17"/>
      <c r="D42" s="17"/>
      <c r="E42" s="17"/>
      <c r="F42" s="17"/>
      <c r="G42" s="18"/>
      <c r="H42" s="17"/>
      <c r="I42" s="25"/>
      <c r="J42" s="22"/>
      <c r="K42" s="23">
        <f t="shared" si="1"/>
        <v>0</v>
      </c>
      <c r="L42" s="26"/>
      <c r="M42" s="26"/>
      <c r="N42" s="26"/>
      <c r="O42" s="26"/>
      <c r="P42" s="26"/>
      <c r="Q42" s="31" t="str">
        <f t="shared" si="0"/>
        <v>参加工作时间-当年计算的实际年龄，应大于等于16并且小于等于65</v>
      </c>
      <c r="R42" s="30" t="str">
        <f>IF(K42=0,"",IF(ISNA(VLOOKUP(企业人工成本情况!$C$10,人工成本情况指标!$D$1:$E$22,2,0)),"请在表一中填写所属地区信息",IF((L42+M42+N42)&lt;VLOOKUP(企业人工成本情况!$C$10,人工成本情况指标!$D$1:$E$22,2,0),"此人工资低于最低工资标准","")))</f>
        <v/>
      </c>
    </row>
    <row r="43" s="5" customFormat="1" customHeight="1" spans="1:18">
      <c r="A43" s="17" t="s">
        <v>310</v>
      </c>
      <c r="B43" s="17"/>
      <c r="C43" s="17"/>
      <c r="D43" s="17"/>
      <c r="E43" s="17"/>
      <c r="F43" s="17"/>
      <c r="G43" s="18"/>
      <c r="H43" s="17"/>
      <c r="I43" s="25"/>
      <c r="J43" s="22"/>
      <c r="K43" s="23">
        <f t="shared" si="1"/>
        <v>0</v>
      </c>
      <c r="L43" s="26"/>
      <c r="M43" s="26"/>
      <c r="N43" s="26"/>
      <c r="O43" s="26"/>
      <c r="P43" s="26"/>
      <c r="Q43" s="31" t="str">
        <f t="shared" si="0"/>
        <v>参加工作时间-当年计算的实际年龄，应大于等于16并且小于等于65</v>
      </c>
      <c r="R43" s="30" t="str">
        <f>IF(K43=0,"",IF(ISNA(VLOOKUP(企业人工成本情况!$C$10,人工成本情况指标!$D$1:$E$22,2,0)),"请在表一中填写所属地区信息",IF((L43+M43+N43)&lt;VLOOKUP(企业人工成本情况!$C$10,人工成本情况指标!$D$1:$E$22,2,0),"此人工资低于最低工资标准","")))</f>
        <v/>
      </c>
    </row>
    <row r="44" s="5" customFormat="1" customHeight="1" spans="1:18">
      <c r="A44" s="17" t="s">
        <v>311</v>
      </c>
      <c r="B44" s="17"/>
      <c r="C44" s="17"/>
      <c r="D44" s="17"/>
      <c r="E44" s="17"/>
      <c r="F44" s="17"/>
      <c r="G44" s="18"/>
      <c r="H44" s="17"/>
      <c r="I44" s="25"/>
      <c r="J44" s="22"/>
      <c r="K44" s="23">
        <f t="shared" si="1"/>
        <v>0</v>
      </c>
      <c r="L44" s="26"/>
      <c r="M44" s="26"/>
      <c r="N44" s="26"/>
      <c r="O44" s="26"/>
      <c r="P44" s="26"/>
      <c r="Q44" s="31" t="str">
        <f t="shared" si="0"/>
        <v>参加工作时间-当年计算的实际年龄，应大于等于16并且小于等于65</v>
      </c>
      <c r="R44" s="30" t="str">
        <f>IF(K44=0,"",IF(ISNA(VLOOKUP(企业人工成本情况!$C$10,人工成本情况指标!$D$1:$E$22,2,0)),"请在表一中填写所属地区信息",IF((L44+M44+N44)&lt;VLOOKUP(企业人工成本情况!$C$10,人工成本情况指标!$D$1:$E$22,2,0),"此人工资低于最低工资标准","")))</f>
        <v/>
      </c>
    </row>
    <row r="45" s="5" customFormat="1" customHeight="1" spans="1:18">
      <c r="A45" s="17" t="s">
        <v>312</v>
      </c>
      <c r="B45" s="17"/>
      <c r="C45" s="17"/>
      <c r="D45" s="17"/>
      <c r="E45" s="17"/>
      <c r="F45" s="17"/>
      <c r="G45" s="18"/>
      <c r="H45" s="17"/>
      <c r="I45" s="25"/>
      <c r="J45" s="22"/>
      <c r="K45" s="23">
        <f t="shared" si="1"/>
        <v>0</v>
      </c>
      <c r="L45" s="26"/>
      <c r="M45" s="26"/>
      <c r="N45" s="26"/>
      <c r="O45" s="26"/>
      <c r="P45" s="26"/>
      <c r="Q45" s="31" t="str">
        <f t="shared" si="0"/>
        <v>参加工作时间-当年计算的实际年龄，应大于等于16并且小于等于65</v>
      </c>
      <c r="R45" s="30" t="str">
        <f>IF(K45=0,"",IF(ISNA(VLOOKUP(企业人工成本情况!$C$10,人工成本情况指标!$D$1:$E$22,2,0)),"请在表一中填写所属地区信息",IF((L45+M45+N45)&lt;VLOOKUP(企业人工成本情况!$C$10,人工成本情况指标!$D$1:$E$22,2,0),"此人工资低于最低工资标准","")))</f>
        <v/>
      </c>
    </row>
    <row r="46" s="5" customFormat="1" customHeight="1" spans="1:18">
      <c r="A46" s="17" t="s">
        <v>313</v>
      </c>
      <c r="B46" s="17"/>
      <c r="C46" s="17"/>
      <c r="D46" s="17"/>
      <c r="E46" s="17"/>
      <c r="F46" s="17"/>
      <c r="G46" s="18"/>
      <c r="H46" s="17"/>
      <c r="I46" s="25"/>
      <c r="J46" s="22"/>
      <c r="K46" s="23">
        <f t="shared" si="1"/>
        <v>0</v>
      </c>
      <c r="L46" s="26"/>
      <c r="M46" s="26"/>
      <c r="N46" s="26"/>
      <c r="O46" s="26"/>
      <c r="P46" s="26"/>
      <c r="Q46" s="31" t="str">
        <f t="shared" si="0"/>
        <v>参加工作时间-当年计算的实际年龄，应大于等于16并且小于等于65</v>
      </c>
      <c r="R46" s="30" t="str">
        <f>IF(K46=0,"",IF(ISNA(VLOOKUP(企业人工成本情况!$C$10,人工成本情况指标!$D$1:$E$22,2,0)),"请在表一中填写所属地区信息",IF((L46+M46+N46)&lt;VLOOKUP(企业人工成本情况!$C$10,人工成本情况指标!$D$1:$E$22,2,0),"此人工资低于最低工资标准","")))</f>
        <v/>
      </c>
    </row>
    <row r="47" s="5" customFormat="1" customHeight="1" spans="1:18">
      <c r="A47" s="17" t="s">
        <v>314</v>
      </c>
      <c r="B47" s="17"/>
      <c r="C47" s="17"/>
      <c r="D47" s="17"/>
      <c r="E47" s="17"/>
      <c r="F47" s="17"/>
      <c r="G47" s="18"/>
      <c r="H47" s="17"/>
      <c r="I47" s="25"/>
      <c r="J47" s="22"/>
      <c r="K47" s="23">
        <f t="shared" si="1"/>
        <v>0</v>
      </c>
      <c r="L47" s="26"/>
      <c r="M47" s="26"/>
      <c r="N47" s="26"/>
      <c r="O47" s="26"/>
      <c r="P47" s="26"/>
      <c r="Q47" s="31" t="str">
        <f t="shared" si="0"/>
        <v>参加工作时间-当年计算的实际年龄，应大于等于16并且小于等于65</v>
      </c>
      <c r="R47" s="30" t="str">
        <f>IF(K47=0,"",IF(ISNA(VLOOKUP(企业人工成本情况!$C$10,人工成本情况指标!$D$1:$E$22,2,0)),"请在表一中填写所属地区信息",IF((L47+M47+N47)&lt;VLOOKUP(企业人工成本情况!$C$10,人工成本情况指标!$D$1:$E$22,2,0),"此人工资低于最低工资标准","")))</f>
        <v/>
      </c>
    </row>
    <row r="48" s="5" customFormat="1" customHeight="1" spans="1:18">
      <c r="A48" s="17" t="s">
        <v>315</v>
      </c>
      <c r="B48" s="17"/>
      <c r="C48" s="17"/>
      <c r="D48" s="17"/>
      <c r="E48" s="17"/>
      <c r="F48" s="17"/>
      <c r="G48" s="18"/>
      <c r="H48" s="17"/>
      <c r="I48" s="25"/>
      <c r="J48" s="22"/>
      <c r="K48" s="23">
        <f t="shared" si="1"/>
        <v>0</v>
      </c>
      <c r="L48" s="26"/>
      <c r="M48" s="26"/>
      <c r="N48" s="26"/>
      <c r="O48" s="26"/>
      <c r="P48" s="26"/>
      <c r="Q48" s="31" t="str">
        <f t="shared" si="0"/>
        <v>参加工作时间-当年计算的实际年龄，应大于等于16并且小于等于65</v>
      </c>
      <c r="R48" s="30" t="str">
        <f>IF(K48=0,"",IF(ISNA(VLOOKUP(企业人工成本情况!$C$10,人工成本情况指标!$D$1:$E$22,2,0)),"请在表一中填写所属地区信息",IF((L48+M48+N48)&lt;VLOOKUP(企业人工成本情况!$C$10,人工成本情况指标!$D$1:$E$22,2,0),"此人工资低于最低工资标准","")))</f>
        <v/>
      </c>
    </row>
    <row r="49" s="5" customFormat="1" customHeight="1" spans="1:18">
      <c r="A49" s="17" t="s">
        <v>316</v>
      </c>
      <c r="B49" s="17"/>
      <c r="C49" s="17"/>
      <c r="D49" s="17"/>
      <c r="E49" s="17"/>
      <c r="F49" s="17"/>
      <c r="G49" s="18"/>
      <c r="H49" s="17"/>
      <c r="I49" s="25"/>
      <c r="J49" s="22"/>
      <c r="K49" s="23">
        <f t="shared" si="1"/>
        <v>0</v>
      </c>
      <c r="L49" s="26"/>
      <c r="M49" s="26"/>
      <c r="N49" s="26"/>
      <c r="O49" s="26"/>
      <c r="P49" s="26"/>
      <c r="Q49" s="31" t="str">
        <f t="shared" si="0"/>
        <v>参加工作时间-当年计算的实际年龄，应大于等于16并且小于等于65</v>
      </c>
      <c r="R49" s="30" t="str">
        <f>IF(K49=0,"",IF(ISNA(VLOOKUP(企业人工成本情况!$C$10,人工成本情况指标!$D$1:$E$22,2,0)),"请在表一中填写所属地区信息",IF((L49+M49+N49)&lt;VLOOKUP(企业人工成本情况!$C$10,人工成本情况指标!$D$1:$E$22,2,0),"此人工资低于最低工资标准","")))</f>
        <v/>
      </c>
    </row>
    <row r="50" s="5" customFormat="1" customHeight="1" spans="1:18">
      <c r="A50" s="17" t="s">
        <v>317</v>
      </c>
      <c r="B50" s="17"/>
      <c r="C50" s="17"/>
      <c r="D50" s="17"/>
      <c r="E50" s="17"/>
      <c r="F50" s="17"/>
      <c r="G50" s="18"/>
      <c r="H50" s="17"/>
      <c r="I50" s="25"/>
      <c r="J50" s="22"/>
      <c r="K50" s="23">
        <f t="shared" si="1"/>
        <v>0</v>
      </c>
      <c r="L50" s="26"/>
      <c r="M50" s="26"/>
      <c r="N50" s="26"/>
      <c r="O50" s="26"/>
      <c r="P50" s="26"/>
      <c r="Q50" s="31" t="str">
        <f t="shared" si="0"/>
        <v>参加工作时间-当年计算的实际年龄，应大于等于16并且小于等于65</v>
      </c>
      <c r="R50" s="30" t="str">
        <f>IF(K50=0,"",IF(ISNA(VLOOKUP(企业人工成本情况!$C$10,人工成本情况指标!$D$1:$E$22,2,0)),"请在表一中填写所属地区信息",IF((L50+M50+N50)&lt;VLOOKUP(企业人工成本情况!$C$10,人工成本情况指标!$D$1:$E$22,2,0),"此人工资低于最低工资标准","")))</f>
        <v/>
      </c>
    </row>
    <row r="51" s="5" customFormat="1" customHeight="1" spans="1:18">
      <c r="A51" s="17" t="s">
        <v>318</v>
      </c>
      <c r="B51" s="17"/>
      <c r="C51" s="17"/>
      <c r="D51" s="17"/>
      <c r="E51" s="17"/>
      <c r="F51" s="17"/>
      <c r="G51" s="18"/>
      <c r="H51" s="17"/>
      <c r="I51" s="25"/>
      <c r="J51" s="22"/>
      <c r="K51" s="23">
        <f t="shared" si="1"/>
        <v>0</v>
      </c>
      <c r="L51" s="26"/>
      <c r="M51" s="26"/>
      <c r="N51" s="26"/>
      <c r="O51" s="26"/>
      <c r="P51" s="26"/>
      <c r="Q51" s="31" t="str">
        <f t="shared" si="0"/>
        <v>参加工作时间-当年计算的实际年龄，应大于等于16并且小于等于65</v>
      </c>
      <c r="R51" s="30" t="str">
        <f>IF(K51=0,"",IF(ISNA(VLOOKUP(企业人工成本情况!$C$10,人工成本情况指标!$D$1:$E$22,2,0)),"请在表一中填写所属地区信息",IF((L51+M51+N51)&lt;VLOOKUP(企业人工成本情况!$C$10,人工成本情况指标!$D$1:$E$22,2,0),"此人工资低于最低工资标准","")))</f>
        <v/>
      </c>
    </row>
    <row r="52" s="5" customFormat="1" customHeight="1" spans="1:18">
      <c r="A52" s="17" t="s">
        <v>319</v>
      </c>
      <c r="B52" s="17"/>
      <c r="C52" s="17"/>
      <c r="D52" s="17"/>
      <c r="E52" s="17"/>
      <c r="F52" s="17"/>
      <c r="G52" s="18"/>
      <c r="H52" s="17"/>
      <c r="I52" s="25"/>
      <c r="J52" s="22"/>
      <c r="K52" s="23">
        <f t="shared" si="1"/>
        <v>0</v>
      </c>
      <c r="L52" s="26"/>
      <c r="M52" s="26"/>
      <c r="N52" s="26"/>
      <c r="O52" s="26"/>
      <c r="P52" s="26"/>
      <c r="Q52" s="31" t="str">
        <f t="shared" si="0"/>
        <v>参加工作时间-当年计算的实际年龄，应大于等于16并且小于等于65</v>
      </c>
      <c r="R52" s="30" t="str">
        <f>IF(K52=0,"",IF(ISNA(VLOOKUP(企业人工成本情况!$C$10,人工成本情况指标!$D$1:$E$22,2,0)),"请在表一中填写所属地区信息",IF((L52+M52+N52)&lt;VLOOKUP(企业人工成本情况!$C$10,人工成本情况指标!$D$1:$E$22,2,0),"此人工资低于最低工资标准","")))</f>
        <v/>
      </c>
    </row>
    <row r="53" s="5" customFormat="1" customHeight="1" spans="1:18">
      <c r="A53" s="17" t="s">
        <v>320</v>
      </c>
      <c r="B53" s="17"/>
      <c r="C53" s="17"/>
      <c r="D53" s="17"/>
      <c r="E53" s="17"/>
      <c r="F53" s="17"/>
      <c r="G53" s="18"/>
      <c r="H53" s="17"/>
      <c r="I53" s="25"/>
      <c r="J53" s="22"/>
      <c r="K53" s="23">
        <f t="shared" si="1"/>
        <v>0</v>
      </c>
      <c r="L53" s="26"/>
      <c r="M53" s="26"/>
      <c r="N53" s="26"/>
      <c r="O53" s="26"/>
      <c r="P53" s="26"/>
      <c r="Q53" s="31" t="str">
        <f t="shared" si="0"/>
        <v>参加工作时间-当年计算的实际年龄，应大于等于16并且小于等于65</v>
      </c>
      <c r="R53" s="30" t="str">
        <f>IF(K53=0,"",IF(ISNA(VLOOKUP(企业人工成本情况!$C$10,人工成本情况指标!$D$1:$E$22,2,0)),"请在表一中填写所属地区信息",IF((L53+M53+N53)&lt;VLOOKUP(企业人工成本情况!$C$10,人工成本情况指标!$D$1:$E$22,2,0),"此人工资低于最低工资标准","")))</f>
        <v/>
      </c>
    </row>
    <row r="54" s="5" customFormat="1" customHeight="1" spans="1:18">
      <c r="A54" s="17" t="s">
        <v>321</v>
      </c>
      <c r="B54" s="17"/>
      <c r="C54" s="17"/>
      <c r="D54" s="17"/>
      <c r="E54" s="17"/>
      <c r="F54" s="17"/>
      <c r="G54" s="18"/>
      <c r="H54" s="17"/>
      <c r="I54" s="25"/>
      <c r="J54" s="22"/>
      <c r="K54" s="23">
        <f t="shared" si="1"/>
        <v>0</v>
      </c>
      <c r="L54" s="26"/>
      <c r="M54" s="26"/>
      <c r="N54" s="26"/>
      <c r="O54" s="26"/>
      <c r="P54" s="26"/>
      <c r="Q54" s="31" t="str">
        <f t="shared" si="0"/>
        <v>参加工作时间-当年计算的实际年龄，应大于等于16并且小于等于65</v>
      </c>
      <c r="R54" s="30" t="str">
        <f>IF(K54=0,"",IF(ISNA(VLOOKUP(企业人工成本情况!$C$10,人工成本情况指标!$D$1:$E$22,2,0)),"请在表一中填写所属地区信息",IF((L54+M54+N54)&lt;VLOOKUP(企业人工成本情况!$C$10,人工成本情况指标!$D$1:$E$22,2,0),"此人工资低于最低工资标准","")))</f>
        <v/>
      </c>
    </row>
    <row r="55" s="5" customFormat="1" customHeight="1" spans="1:18">
      <c r="A55" s="17" t="s">
        <v>322</v>
      </c>
      <c r="B55" s="17"/>
      <c r="C55" s="17"/>
      <c r="D55" s="17"/>
      <c r="E55" s="17"/>
      <c r="F55" s="17"/>
      <c r="G55" s="18"/>
      <c r="H55" s="17"/>
      <c r="I55" s="25"/>
      <c r="J55" s="22"/>
      <c r="K55" s="23">
        <f t="shared" si="1"/>
        <v>0</v>
      </c>
      <c r="L55" s="26"/>
      <c r="M55" s="26"/>
      <c r="N55" s="26"/>
      <c r="O55" s="26"/>
      <c r="P55" s="26"/>
      <c r="Q55" s="31" t="str">
        <f t="shared" si="0"/>
        <v>参加工作时间-当年计算的实际年龄，应大于等于16并且小于等于65</v>
      </c>
      <c r="R55" s="30" t="str">
        <f>IF(K55=0,"",IF(ISNA(VLOOKUP(企业人工成本情况!$C$10,人工成本情况指标!$D$1:$E$22,2,0)),"请在表一中填写所属地区信息",IF((L55+M55+N55)&lt;VLOOKUP(企业人工成本情况!$C$10,人工成本情况指标!$D$1:$E$22,2,0),"此人工资低于最低工资标准","")))</f>
        <v/>
      </c>
    </row>
    <row r="56" s="5" customFormat="1" customHeight="1" spans="1:18">
      <c r="A56" s="17" t="s">
        <v>323</v>
      </c>
      <c r="B56" s="17"/>
      <c r="C56" s="17"/>
      <c r="D56" s="17"/>
      <c r="E56" s="17"/>
      <c r="F56" s="17"/>
      <c r="G56" s="18"/>
      <c r="H56" s="17"/>
      <c r="I56" s="25"/>
      <c r="J56" s="22"/>
      <c r="K56" s="23">
        <f t="shared" si="1"/>
        <v>0</v>
      </c>
      <c r="L56" s="26"/>
      <c r="M56" s="26"/>
      <c r="N56" s="26"/>
      <c r="O56" s="26"/>
      <c r="P56" s="26"/>
      <c r="Q56" s="31" t="str">
        <f t="shared" si="0"/>
        <v>参加工作时间-当年计算的实际年龄，应大于等于16并且小于等于65</v>
      </c>
      <c r="R56" s="30" t="str">
        <f>IF(K56=0,"",IF(ISNA(VLOOKUP(企业人工成本情况!$C$10,人工成本情况指标!$D$1:$E$22,2,0)),"请在表一中填写所属地区信息",IF((L56+M56+N56)&lt;VLOOKUP(企业人工成本情况!$C$10,人工成本情况指标!$D$1:$E$22,2,0),"此人工资低于最低工资标准","")))</f>
        <v/>
      </c>
    </row>
    <row r="57" s="5" customFormat="1" customHeight="1" spans="1:18">
      <c r="A57" s="17" t="s">
        <v>324</v>
      </c>
      <c r="B57" s="17"/>
      <c r="C57" s="17"/>
      <c r="D57" s="17"/>
      <c r="E57" s="17"/>
      <c r="F57" s="17"/>
      <c r="G57" s="18"/>
      <c r="H57" s="17"/>
      <c r="I57" s="25"/>
      <c r="J57" s="22"/>
      <c r="K57" s="23">
        <f t="shared" si="1"/>
        <v>0</v>
      </c>
      <c r="L57" s="26"/>
      <c r="M57" s="26"/>
      <c r="N57" s="26"/>
      <c r="O57" s="26"/>
      <c r="P57" s="26"/>
      <c r="Q57" s="31" t="str">
        <f t="shared" si="0"/>
        <v>参加工作时间-当年计算的实际年龄，应大于等于16并且小于等于65</v>
      </c>
      <c r="R57" s="30" t="str">
        <f>IF(K57=0,"",IF(ISNA(VLOOKUP(企业人工成本情况!$C$10,人工成本情况指标!$D$1:$E$22,2,0)),"请在表一中填写所属地区信息",IF((L57+M57+N57)&lt;VLOOKUP(企业人工成本情况!$C$10,人工成本情况指标!$D$1:$E$22,2,0),"此人工资低于最低工资标准","")))</f>
        <v/>
      </c>
    </row>
    <row r="58" s="5" customFormat="1" customHeight="1" spans="1:18">
      <c r="A58" s="17" t="s">
        <v>325</v>
      </c>
      <c r="B58" s="17"/>
      <c r="C58" s="17"/>
      <c r="D58" s="17"/>
      <c r="E58" s="17"/>
      <c r="F58" s="17"/>
      <c r="G58" s="18"/>
      <c r="H58" s="17"/>
      <c r="I58" s="25"/>
      <c r="J58" s="22"/>
      <c r="K58" s="23">
        <f t="shared" si="1"/>
        <v>0</v>
      </c>
      <c r="L58" s="26"/>
      <c r="M58" s="26"/>
      <c r="N58" s="26"/>
      <c r="O58" s="26"/>
      <c r="P58" s="26"/>
      <c r="Q58" s="31" t="str">
        <f t="shared" si="0"/>
        <v>参加工作时间-当年计算的实际年龄，应大于等于16并且小于等于65</v>
      </c>
      <c r="R58" s="30" t="str">
        <f>IF(K58=0,"",IF(ISNA(VLOOKUP(企业人工成本情况!$C$10,人工成本情况指标!$D$1:$E$22,2,0)),"请在表一中填写所属地区信息",IF((L58+M58+N58)&lt;VLOOKUP(企业人工成本情况!$C$10,人工成本情况指标!$D$1:$E$22,2,0),"此人工资低于最低工资标准","")))</f>
        <v/>
      </c>
    </row>
    <row r="59" s="5" customFormat="1" customHeight="1" spans="1:18">
      <c r="A59" s="17" t="s">
        <v>326</v>
      </c>
      <c r="B59" s="17"/>
      <c r="C59" s="17"/>
      <c r="D59" s="17"/>
      <c r="E59" s="17"/>
      <c r="F59" s="17"/>
      <c r="G59" s="18"/>
      <c r="H59" s="17"/>
      <c r="I59" s="25"/>
      <c r="J59" s="22"/>
      <c r="K59" s="23">
        <f t="shared" si="1"/>
        <v>0</v>
      </c>
      <c r="L59" s="26"/>
      <c r="M59" s="26"/>
      <c r="N59" s="26"/>
      <c r="O59" s="26"/>
      <c r="P59" s="26"/>
      <c r="Q59" s="31" t="str">
        <f t="shared" si="0"/>
        <v>参加工作时间-当年计算的实际年龄，应大于等于16并且小于等于65</v>
      </c>
      <c r="R59" s="30" t="str">
        <f>IF(K59=0,"",IF(ISNA(VLOOKUP(企业人工成本情况!$C$10,人工成本情况指标!$D$1:$E$22,2,0)),"请在表一中填写所属地区信息",IF((L59+M59+N59)&lt;VLOOKUP(企业人工成本情况!$C$10,人工成本情况指标!$D$1:$E$22,2,0),"此人工资低于最低工资标准","")))</f>
        <v/>
      </c>
    </row>
    <row r="60" s="5" customFormat="1" customHeight="1" spans="1:18">
      <c r="A60" s="17" t="s">
        <v>327</v>
      </c>
      <c r="B60" s="17"/>
      <c r="C60" s="17"/>
      <c r="D60" s="17"/>
      <c r="E60" s="17"/>
      <c r="F60" s="17"/>
      <c r="G60" s="18"/>
      <c r="H60" s="17"/>
      <c r="I60" s="25"/>
      <c r="J60" s="22"/>
      <c r="K60" s="23">
        <f t="shared" si="1"/>
        <v>0</v>
      </c>
      <c r="L60" s="26"/>
      <c r="M60" s="26"/>
      <c r="N60" s="26"/>
      <c r="O60" s="26"/>
      <c r="P60" s="26"/>
      <c r="Q60" s="31" t="str">
        <f t="shared" si="0"/>
        <v>参加工作时间-当年计算的实际年龄，应大于等于16并且小于等于65</v>
      </c>
      <c r="R60" s="30" t="str">
        <f>IF(K60=0,"",IF(ISNA(VLOOKUP(企业人工成本情况!$C$10,人工成本情况指标!$D$1:$E$22,2,0)),"请在表一中填写所属地区信息",IF((L60+M60+N60)&lt;VLOOKUP(企业人工成本情况!$C$10,人工成本情况指标!$D$1:$E$22,2,0),"此人工资低于最低工资标准","")))</f>
        <v/>
      </c>
    </row>
    <row r="61" s="5" customFormat="1" customHeight="1" spans="1:18">
      <c r="A61" s="17" t="s">
        <v>328</v>
      </c>
      <c r="B61" s="17"/>
      <c r="C61" s="17"/>
      <c r="D61" s="17"/>
      <c r="E61" s="17"/>
      <c r="F61" s="17"/>
      <c r="G61" s="18"/>
      <c r="H61" s="17"/>
      <c r="I61" s="25"/>
      <c r="J61" s="22"/>
      <c r="K61" s="23">
        <f t="shared" si="1"/>
        <v>0</v>
      </c>
      <c r="L61" s="26"/>
      <c r="M61" s="26"/>
      <c r="N61" s="26"/>
      <c r="O61" s="26"/>
      <c r="P61" s="26"/>
      <c r="Q61" s="31" t="str">
        <f t="shared" si="0"/>
        <v>参加工作时间-当年计算的实际年龄，应大于等于16并且小于等于65</v>
      </c>
      <c r="R61" s="30" t="str">
        <f>IF(K61=0,"",IF(ISNA(VLOOKUP(企业人工成本情况!$C$10,人工成本情况指标!$D$1:$E$22,2,0)),"请在表一中填写所属地区信息",IF((L61+M61+N61)&lt;VLOOKUP(企业人工成本情况!$C$10,人工成本情况指标!$D$1:$E$22,2,0),"此人工资低于最低工资标准","")))</f>
        <v/>
      </c>
    </row>
    <row r="62" s="5" customFormat="1" customHeight="1" spans="1:18">
      <c r="A62" s="17" t="s">
        <v>329</v>
      </c>
      <c r="B62" s="17"/>
      <c r="C62" s="17"/>
      <c r="D62" s="17"/>
      <c r="E62" s="17"/>
      <c r="F62" s="17"/>
      <c r="G62" s="18"/>
      <c r="H62" s="17"/>
      <c r="I62" s="25"/>
      <c r="J62" s="22"/>
      <c r="K62" s="23">
        <f t="shared" si="1"/>
        <v>0</v>
      </c>
      <c r="L62" s="26"/>
      <c r="M62" s="26"/>
      <c r="N62" s="26"/>
      <c r="O62" s="26"/>
      <c r="P62" s="26"/>
      <c r="Q62" s="31" t="str">
        <f t="shared" si="0"/>
        <v>参加工作时间-当年计算的实际年龄，应大于等于16并且小于等于65</v>
      </c>
      <c r="R62" s="30" t="str">
        <f>IF(K62=0,"",IF(ISNA(VLOOKUP(企业人工成本情况!$C$10,人工成本情况指标!$D$1:$E$22,2,0)),"请在表一中填写所属地区信息",IF((L62+M62+N62)&lt;VLOOKUP(企业人工成本情况!$C$10,人工成本情况指标!$D$1:$E$22,2,0),"此人工资低于最低工资标准","")))</f>
        <v/>
      </c>
    </row>
    <row r="63" s="5" customFormat="1" customHeight="1" spans="1:18">
      <c r="A63" s="17" t="s">
        <v>330</v>
      </c>
      <c r="B63" s="17"/>
      <c r="C63" s="17"/>
      <c r="D63" s="17"/>
      <c r="E63" s="17"/>
      <c r="F63" s="17"/>
      <c r="G63" s="18"/>
      <c r="H63" s="17"/>
      <c r="I63" s="25"/>
      <c r="J63" s="22"/>
      <c r="K63" s="23">
        <f t="shared" si="1"/>
        <v>0</v>
      </c>
      <c r="L63" s="26"/>
      <c r="M63" s="26"/>
      <c r="N63" s="26"/>
      <c r="O63" s="26"/>
      <c r="P63" s="26"/>
      <c r="Q63" s="31" t="str">
        <f t="shared" si="0"/>
        <v>参加工作时间-当年计算的实际年龄，应大于等于16并且小于等于65</v>
      </c>
      <c r="R63" s="30" t="str">
        <f>IF(K63=0,"",IF(ISNA(VLOOKUP(企业人工成本情况!$C$10,人工成本情况指标!$D$1:$E$22,2,0)),"请在表一中填写所属地区信息",IF((L63+M63+N63)&lt;VLOOKUP(企业人工成本情况!$C$10,人工成本情况指标!$D$1:$E$22,2,0),"此人工资低于最低工资标准","")))</f>
        <v/>
      </c>
    </row>
    <row r="64" s="5" customFormat="1" customHeight="1" spans="1:18">
      <c r="A64" s="17" t="s">
        <v>331</v>
      </c>
      <c r="B64" s="17"/>
      <c r="C64" s="17"/>
      <c r="D64" s="17"/>
      <c r="E64" s="17"/>
      <c r="F64" s="17"/>
      <c r="G64" s="18"/>
      <c r="H64" s="17"/>
      <c r="I64" s="25"/>
      <c r="J64" s="22"/>
      <c r="K64" s="23">
        <f t="shared" si="1"/>
        <v>0</v>
      </c>
      <c r="L64" s="26"/>
      <c r="M64" s="26"/>
      <c r="N64" s="26"/>
      <c r="O64" s="26"/>
      <c r="P64" s="26"/>
      <c r="Q64" s="31" t="str">
        <f t="shared" si="0"/>
        <v>参加工作时间-当年计算的实际年龄，应大于等于16并且小于等于65</v>
      </c>
      <c r="R64" s="30" t="str">
        <f>IF(K64=0,"",IF(ISNA(VLOOKUP(企业人工成本情况!$C$10,人工成本情况指标!$D$1:$E$22,2,0)),"请在表一中填写所属地区信息",IF((L64+M64+N64)&lt;VLOOKUP(企业人工成本情况!$C$10,人工成本情况指标!$D$1:$E$22,2,0),"此人工资低于最低工资标准","")))</f>
        <v/>
      </c>
    </row>
    <row r="65" s="5" customFormat="1" customHeight="1" spans="1:18">
      <c r="A65" s="17" t="s">
        <v>332</v>
      </c>
      <c r="B65" s="17"/>
      <c r="C65" s="17"/>
      <c r="D65" s="17"/>
      <c r="E65" s="17"/>
      <c r="F65" s="17"/>
      <c r="G65" s="18"/>
      <c r="H65" s="17"/>
      <c r="I65" s="25"/>
      <c r="J65" s="22"/>
      <c r="K65" s="23">
        <f t="shared" si="1"/>
        <v>0</v>
      </c>
      <c r="L65" s="26"/>
      <c r="M65" s="26"/>
      <c r="N65" s="26"/>
      <c r="O65" s="26"/>
      <c r="P65" s="26"/>
      <c r="Q65" s="31" t="str">
        <f t="shared" si="0"/>
        <v>参加工作时间-当年计算的实际年龄，应大于等于16并且小于等于65</v>
      </c>
      <c r="R65" s="30" t="str">
        <f>IF(K65=0,"",IF(ISNA(VLOOKUP(企业人工成本情况!$C$10,人工成本情况指标!$D$1:$E$22,2,0)),"请在表一中填写所属地区信息",IF((L65+M65+N65)&lt;VLOOKUP(企业人工成本情况!$C$10,人工成本情况指标!$D$1:$E$22,2,0),"此人工资低于最低工资标准","")))</f>
        <v/>
      </c>
    </row>
    <row r="66" s="5" customFormat="1" customHeight="1" spans="1:18">
      <c r="A66" s="17" t="s">
        <v>333</v>
      </c>
      <c r="B66" s="17"/>
      <c r="C66" s="17"/>
      <c r="D66" s="17"/>
      <c r="E66" s="17"/>
      <c r="F66" s="17"/>
      <c r="G66" s="18"/>
      <c r="H66" s="17"/>
      <c r="I66" s="25"/>
      <c r="J66" s="22"/>
      <c r="K66" s="23">
        <f t="shared" si="1"/>
        <v>0</v>
      </c>
      <c r="L66" s="26"/>
      <c r="M66" s="26"/>
      <c r="N66" s="26"/>
      <c r="O66" s="26"/>
      <c r="P66" s="26"/>
      <c r="Q66" s="31" t="str">
        <f t="shared" si="0"/>
        <v>参加工作时间-当年计算的实际年龄，应大于等于16并且小于等于65</v>
      </c>
      <c r="R66" s="30" t="str">
        <f>IF(K66=0,"",IF(ISNA(VLOOKUP(企业人工成本情况!$C$10,人工成本情况指标!$D$1:$E$22,2,0)),"请在表一中填写所属地区信息",IF((L66+M66+N66)&lt;VLOOKUP(企业人工成本情况!$C$10,人工成本情况指标!$D$1:$E$22,2,0),"此人工资低于最低工资标准","")))</f>
        <v/>
      </c>
    </row>
    <row r="67" s="5" customFormat="1" customHeight="1" spans="1:18">
      <c r="A67" s="17" t="s">
        <v>334</v>
      </c>
      <c r="B67" s="17"/>
      <c r="C67" s="17"/>
      <c r="D67" s="17"/>
      <c r="E67" s="17"/>
      <c r="F67" s="17"/>
      <c r="G67" s="18"/>
      <c r="H67" s="17"/>
      <c r="I67" s="25"/>
      <c r="J67" s="22"/>
      <c r="K67" s="23">
        <f t="shared" si="1"/>
        <v>0</v>
      </c>
      <c r="L67" s="26"/>
      <c r="M67" s="26"/>
      <c r="N67" s="26"/>
      <c r="O67" s="26"/>
      <c r="P67" s="26"/>
      <c r="Q67" s="31" t="str">
        <f t="shared" ref="Q67:Q130" si="2">IF(OR(E67-C67&lt;16,E67-C67&gt;65),"参加工作时间-当年计算的实际年龄，应大于等于16并且小于等于65","")</f>
        <v>参加工作时间-当年计算的实际年龄，应大于等于16并且小于等于65</v>
      </c>
      <c r="R67" s="30" t="str">
        <f>IF(K67=0,"",IF(ISNA(VLOOKUP(企业人工成本情况!$C$10,人工成本情况指标!$D$1:$E$22,2,0)),"请在表一中填写所属地区信息",IF((L67+M67+N67)&lt;VLOOKUP(企业人工成本情况!$C$10,人工成本情况指标!$D$1:$E$22,2,0),"此人工资低于最低工资标准","")))</f>
        <v/>
      </c>
    </row>
    <row r="68" s="5" customFormat="1" customHeight="1" spans="1:18">
      <c r="A68" s="17" t="s">
        <v>335</v>
      </c>
      <c r="B68" s="17"/>
      <c r="C68" s="17"/>
      <c r="D68" s="17"/>
      <c r="E68" s="17"/>
      <c r="F68" s="17"/>
      <c r="G68" s="18"/>
      <c r="H68" s="17"/>
      <c r="I68" s="25"/>
      <c r="J68" s="22"/>
      <c r="K68" s="23">
        <f t="shared" ref="K68:K131" si="3">SUM(L68:O68)</f>
        <v>0</v>
      </c>
      <c r="L68" s="26"/>
      <c r="M68" s="26"/>
      <c r="N68" s="26"/>
      <c r="O68" s="26"/>
      <c r="P68" s="26"/>
      <c r="Q68" s="31" t="str">
        <f t="shared" si="2"/>
        <v>参加工作时间-当年计算的实际年龄，应大于等于16并且小于等于65</v>
      </c>
      <c r="R68" s="30" t="str">
        <f>IF(K68=0,"",IF(ISNA(VLOOKUP(企业人工成本情况!$C$10,人工成本情况指标!$D$1:$E$22,2,0)),"请在表一中填写所属地区信息",IF((L68+M68+N68)&lt;VLOOKUP(企业人工成本情况!$C$10,人工成本情况指标!$D$1:$E$22,2,0),"此人工资低于最低工资标准","")))</f>
        <v/>
      </c>
    </row>
    <row r="69" s="5" customFormat="1" customHeight="1" spans="1:18">
      <c r="A69" s="17" t="s">
        <v>336</v>
      </c>
      <c r="B69" s="17"/>
      <c r="C69" s="17"/>
      <c r="D69" s="17"/>
      <c r="E69" s="17"/>
      <c r="F69" s="17"/>
      <c r="G69" s="18"/>
      <c r="H69" s="17"/>
      <c r="I69" s="25"/>
      <c r="J69" s="22"/>
      <c r="K69" s="23">
        <f t="shared" si="3"/>
        <v>0</v>
      </c>
      <c r="L69" s="26"/>
      <c r="M69" s="26"/>
      <c r="N69" s="26"/>
      <c r="O69" s="26"/>
      <c r="P69" s="26"/>
      <c r="Q69" s="31" t="str">
        <f t="shared" si="2"/>
        <v>参加工作时间-当年计算的实际年龄，应大于等于16并且小于等于65</v>
      </c>
      <c r="R69" s="30" t="str">
        <f>IF(K69=0,"",IF(ISNA(VLOOKUP(企业人工成本情况!$C$10,人工成本情况指标!$D$1:$E$22,2,0)),"请在表一中填写所属地区信息",IF((L69+M69+N69)&lt;VLOOKUP(企业人工成本情况!$C$10,人工成本情况指标!$D$1:$E$22,2,0),"此人工资低于最低工资标准","")))</f>
        <v/>
      </c>
    </row>
    <row r="70" s="5" customFormat="1" customHeight="1" spans="1:18">
      <c r="A70" s="17" t="s">
        <v>337</v>
      </c>
      <c r="B70" s="17"/>
      <c r="C70" s="17"/>
      <c r="D70" s="17"/>
      <c r="E70" s="17"/>
      <c r="F70" s="17"/>
      <c r="G70" s="18"/>
      <c r="H70" s="17"/>
      <c r="I70" s="25"/>
      <c r="J70" s="22"/>
      <c r="K70" s="23">
        <f t="shared" si="3"/>
        <v>0</v>
      </c>
      <c r="L70" s="26"/>
      <c r="M70" s="26"/>
      <c r="N70" s="26"/>
      <c r="O70" s="26"/>
      <c r="P70" s="26"/>
      <c r="Q70" s="31" t="str">
        <f t="shared" si="2"/>
        <v>参加工作时间-当年计算的实际年龄，应大于等于16并且小于等于65</v>
      </c>
      <c r="R70" s="30" t="str">
        <f>IF(K70=0,"",IF(ISNA(VLOOKUP(企业人工成本情况!$C$10,人工成本情况指标!$D$1:$E$22,2,0)),"请在表一中填写所属地区信息",IF((L70+M70+N70)&lt;VLOOKUP(企业人工成本情况!$C$10,人工成本情况指标!$D$1:$E$22,2,0),"此人工资低于最低工资标准","")))</f>
        <v/>
      </c>
    </row>
    <row r="71" s="5" customFormat="1" customHeight="1" spans="1:18">
      <c r="A71" s="17" t="s">
        <v>338</v>
      </c>
      <c r="B71" s="17"/>
      <c r="C71" s="17"/>
      <c r="D71" s="17"/>
      <c r="E71" s="17"/>
      <c r="F71" s="17"/>
      <c r="G71" s="18"/>
      <c r="H71" s="17"/>
      <c r="I71" s="25"/>
      <c r="J71" s="22"/>
      <c r="K71" s="23">
        <f t="shared" si="3"/>
        <v>0</v>
      </c>
      <c r="L71" s="26"/>
      <c r="M71" s="26"/>
      <c r="N71" s="26"/>
      <c r="O71" s="26"/>
      <c r="P71" s="26"/>
      <c r="Q71" s="31" t="str">
        <f t="shared" si="2"/>
        <v>参加工作时间-当年计算的实际年龄，应大于等于16并且小于等于65</v>
      </c>
      <c r="R71" s="30" t="str">
        <f>IF(K71=0,"",IF(ISNA(VLOOKUP(企业人工成本情况!$C$10,人工成本情况指标!$D$1:$E$22,2,0)),"请在表一中填写所属地区信息",IF((L71+M71+N71)&lt;VLOOKUP(企业人工成本情况!$C$10,人工成本情况指标!$D$1:$E$22,2,0),"此人工资低于最低工资标准","")))</f>
        <v/>
      </c>
    </row>
    <row r="72" s="5" customFormat="1" customHeight="1" spans="1:18">
      <c r="A72" s="17" t="s">
        <v>339</v>
      </c>
      <c r="B72" s="17"/>
      <c r="C72" s="17"/>
      <c r="D72" s="17"/>
      <c r="E72" s="17"/>
      <c r="F72" s="17"/>
      <c r="G72" s="18"/>
      <c r="H72" s="17"/>
      <c r="I72" s="25"/>
      <c r="J72" s="22"/>
      <c r="K72" s="23">
        <f t="shared" si="3"/>
        <v>0</v>
      </c>
      <c r="L72" s="26"/>
      <c r="M72" s="26"/>
      <c r="N72" s="26"/>
      <c r="O72" s="26"/>
      <c r="P72" s="26"/>
      <c r="Q72" s="31" t="str">
        <f t="shared" si="2"/>
        <v>参加工作时间-当年计算的实际年龄，应大于等于16并且小于等于65</v>
      </c>
      <c r="R72" s="30" t="str">
        <f>IF(K72=0,"",IF(ISNA(VLOOKUP(企业人工成本情况!$C$10,人工成本情况指标!$D$1:$E$22,2,0)),"请在表一中填写所属地区信息",IF((L72+M72+N72)&lt;VLOOKUP(企业人工成本情况!$C$10,人工成本情况指标!$D$1:$E$22,2,0),"此人工资低于最低工资标准","")))</f>
        <v/>
      </c>
    </row>
    <row r="73" s="5" customFormat="1" customHeight="1" spans="1:18">
      <c r="A73" s="17" t="s">
        <v>340</v>
      </c>
      <c r="B73" s="17"/>
      <c r="C73" s="17"/>
      <c r="D73" s="17"/>
      <c r="E73" s="17"/>
      <c r="F73" s="17"/>
      <c r="G73" s="18"/>
      <c r="H73" s="17"/>
      <c r="I73" s="25"/>
      <c r="J73" s="22"/>
      <c r="K73" s="23">
        <f t="shared" si="3"/>
        <v>0</v>
      </c>
      <c r="L73" s="26"/>
      <c r="M73" s="26"/>
      <c r="N73" s="26"/>
      <c r="O73" s="26"/>
      <c r="P73" s="26"/>
      <c r="Q73" s="31" t="str">
        <f t="shared" si="2"/>
        <v>参加工作时间-当年计算的实际年龄，应大于等于16并且小于等于65</v>
      </c>
      <c r="R73" s="30" t="str">
        <f>IF(K73=0,"",IF(ISNA(VLOOKUP(企业人工成本情况!$C$10,人工成本情况指标!$D$1:$E$22,2,0)),"请在表一中填写所属地区信息",IF((L73+M73+N73)&lt;VLOOKUP(企业人工成本情况!$C$10,人工成本情况指标!$D$1:$E$22,2,0),"此人工资低于最低工资标准","")))</f>
        <v/>
      </c>
    </row>
    <row r="74" s="5" customFormat="1" customHeight="1" spans="1:18">
      <c r="A74" s="17" t="s">
        <v>341</v>
      </c>
      <c r="B74" s="17"/>
      <c r="C74" s="17"/>
      <c r="D74" s="17"/>
      <c r="E74" s="17"/>
      <c r="F74" s="17"/>
      <c r="G74" s="18"/>
      <c r="H74" s="17"/>
      <c r="I74" s="25"/>
      <c r="J74" s="22"/>
      <c r="K74" s="23">
        <f t="shared" si="3"/>
        <v>0</v>
      </c>
      <c r="L74" s="26"/>
      <c r="M74" s="26"/>
      <c r="N74" s="26"/>
      <c r="O74" s="26"/>
      <c r="P74" s="26"/>
      <c r="Q74" s="31" t="str">
        <f t="shared" si="2"/>
        <v>参加工作时间-当年计算的实际年龄，应大于等于16并且小于等于65</v>
      </c>
      <c r="R74" s="30" t="str">
        <f>IF(K74=0,"",IF(ISNA(VLOOKUP(企业人工成本情况!$C$10,人工成本情况指标!$D$1:$E$22,2,0)),"请在表一中填写所属地区信息",IF((L74+M74+N74)&lt;VLOOKUP(企业人工成本情况!$C$10,人工成本情况指标!$D$1:$E$22,2,0),"此人工资低于最低工资标准","")))</f>
        <v/>
      </c>
    </row>
    <row r="75" s="5" customFormat="1" customHeight="1" spans="1:18">
      <c r="A75" s="17" t="s">
        <v>342</v>
      </c>
      <c r="B75" s="17"/>
      <c r="C75" s="17"/>
      <c r="D75" s="17"/>
      <c r="E75" s="17"/>
      <c r="F75" s="17"/>
      <c r="G75" s="18"/>
      <c r="H75" s="17"/>
      <c r="I75" s="25"/>
      <c r="J75" s="22"/>
      <c r="K75" s="23">
        <f t="shared" si="3"/>
        <v>0</v>
      </c>
      <c r="L75" s="26"/>
      <c r="M75" s="26"/>
      <c r="N75" s="26"/>
      <c r="O75" s="26"/>
      <c r="P75" s="26"/>
      <c r="Q75" s="31" t="str">
        <f t="shared" si="2"/>
        <v>参加工作时间-当年计算的实际年龄，应大于等于16并且小于等于65</v>
      </c>
      <c r="R75" s="30" t="str">
        <f>IF(K75=0,"",IF(ISNA(VLOOKUP(企业人工成本情况!$C$10,人工成本情况指标!$D$1:$E$22,2,0)),"请在表一中填写所属地区信息",IF((L75+M75+N75)&lt;VLOOKUP(企业人工成本情况!$C$10,人工成本情况指标!$D$1:$E$22,2,0),"此人工资低于最低工资标准","")))</f>
        <v/>
      </c>
    </row>
    <row r="76" s="5" customFormat="1" customHeight="1" spans="1:18">
      <c r="A76" s="17" t="s">
        <v>343</v>
      </c>
      <c r="B76" s="17"/>
      <c r="C76" s="17"/>
      <c r="D76" s="17"/>
      <c r="E76" s="17"/>
      <c r="F76" s="17"/>
      <c r="G76" s="18"/>
      <c r="H76" s="17"/>
      <c r="I76" s="25"/>
      <c r="J76" s="22"/>
      <c r="K76" s="23">
        <f t="shared" si="3"/>
        <v>0</v>
      </c>
      <c r="L76" s="26"/>
      <c r="M76" s="26"/>
      <c r="N76" s="26"/>
      <c r="O76" s="26"/>
      <c r="P76" s="26"/>
      <c r="Q76" s="31" t="str">
        <f t="shared" si="2"/>
        <v>参加工作时间-当年计算的实际年龄，应大于等于16并且小于等于65</v>
      </c>
      <c r="R76" s="30" t="str">
        <f>IF(K76=0,"",IF(ISNA(VLOOKUP(企业人工成本情况!$C$10,人工成本情况指标!$D$1:$E$22,2,0)),"请在表一中填写所属地区信息",IF((L76+M76+N76)&lt;VLOOKUP(企业人工成本情况!$C$10,人工成本情况指标!$D$1:$E$22,2,0),"此人工资低于最低工资标准","")))</f>
        <v/>
      </c>
    </row>
    <row r="77" s="5" customFormat="1" customHeight="1" spans="1:18">
      <c r="A77" s="17" t="s">
        <v>344</v>
      </c>
      <c r="B77" s="17"/>
      <c r="C77" s="17"/>
      <c r="D77" s="17"/>
      <c r="E77" s="17"/>
      <c r="F77" s="17"/>
      <c r="G77" s="18"/>
      <c r="H77" s="17"/>
      <c r="I77" s="25"/>
      <c r="J77" s="22"/>
      <c r="K77" s="23">
        <f t="shared" si="3"/>
        <v>0</v>
      </c>
      <c r="L77" s="26"/>
      <c r="M77" s="26"/>
      <c r="N77" s="26"/>
      <c r="O77" s="26"/>
      <c r="P77" s="26"/>
      <c r="Q77" s="31" t="str">
        <f t="shared" si="2"/>
        <v>参加工作时间-当年计算的实际年龄，应大于等于16并且小于等于65</v>
      </c>
      <c r="R77" s="30" t="str">
        <f>IF(K77=0,"",IF(ISNA(VLOOKUP(企业人工成本情况!$C$10,人工成本情况指标!$D$1:$E$22,2,0)),"请在表一中填写所属地区信息",IF((L77+M77+N77)&lt;VLOOKUP(企业人工成本情况!$C$10,人工成本情况指标!$D$1:$E$22,2,0),"此人工资低于最低工资标准","")))</f>
        <v/>
      </c>
    </row>
    <row r="78" s="5" customFormat="1" customHeight="1" spans="1:18">
      <c r="A78" s="17" t="s">
        <v>345</v>
      </c>
      <c r="B78" s="17"/>
      <c r="C78" s="17"/>
      <c r="D78" s="17"/>
      <c r="E78" s="17"/>
      <c r="F78" s="17"/>
      <c r="G78" s="18"/>
      <c r="H78" s="17"/>
      <c r="I78" s="25"/>
      <c r="J78" s="22"/>
      <c r="K78" s="23">
        <f t="shared" si="3"/>
        <v>0</v>
      </c>
      <c r="L78" s="26"/>
      <c r="M78" s="26"/>
      <c r="N78" s="26"/>
      <c r="O78" s="26"/>
      <c r="P78" s="26"/>
      <c r="Q78" s="31" t="str">
        <f t="shared" si="2"/>
        <v>参加工作时间-当年计算的实际年龄，应大于等于16并且小于等于65</v>
      </c>
      <c r="R78" s="30" t="str">
        <f>IF(K78=0,"",IF(ISNA(VLOOKUP(企业人工成本情况!$C$10,人工成本情况指标!$D$1:$E$22,2,0)),"请在表一中填写所属地区信息",IF((L78+M78+N78)&lt;VLOOKUP(企业人工成本情况!$C$10,人工成本情况指标!$D$1:$E$22,2,0),"此人工资低于最低工资标准","")))</f>
        <v/>
      </c>
    </row>
    <row r="79" s="5" customFormat="1" customHeight="1" spans="1:18">
      <c r="A79" s="17" t="s">
        <v>346</v>
      </c>
      <c r="B79" s="17"/>
      <c r="C79" s="17"/>
      <c r="D79" s="17"/>
      <c r="E79" s="17"/>
      <c r="F79" s="17"/>
      <c r="G79" s="18"/>
      <c r="H79" s="17"/>
      <c r="I79" s="25"/>
      <c r="J79" s="22"/>
      <c r="K79" s="23">
        <f t="shared" si="3"/>
        <v>0</v>
      </c>
      <c r="L79" s="26"/>
      <c r="M79" s="26"/>
      <c r="N79" s="26"/>
      <c r="O79" s="26"/>
      <c r="P79" s="26"/>
      <c r="Q79" s="31" t="str">
        <f t="shared" si="2"/>
        <v>参加工作时间-当年计算的实际年龄，应大于等于16并且小于等于65</v>
      </c>
      <c r="R79" s="30" t="str">
        <f>IF(K79=0,"",IF(ISNA(VLOOKUP(企业人工成本情况!$C$10,人工成本情况指标!$D$1:$E$22,2,0)),"请在表一中填写所属地区信息",IF((L79+M79+N79)&lt;VLOOKUP(企业人工成本情况!$C$10,人工成本情况指标!$D$1:$E$22,2,0),"此人工资低于最低工资标准","")))</f>
        <v/>
      </c>
    </row>
    <row r="80" s="5" customFormat="1" customHeight="1" spans="1:18">
      <c r="A80" s="17" t="s">
        <v>347</v>
      </c>
      <c r="B80" s="17"/>
      <c r="C80" s="17"/>
      <c r="D80" s="17"/>
      <c r="E80" s="17"/>
      <c r="F80" s="17"/>
      <c r="G80" s="18"/>
      <c r="H80" s="17"/>
      <c r="I80" s="25"/>
      <c r="J80" s="22"/>
      <c r="K80" s="23">
        <f t="shared" si="3"/>
        <v>0</v>
      </c>
      <c r="L80" s="26"/>
      <c r="M80" s="26"/>
      <c r="N80" s="26"/>
      <c r="O80" s="26"/>
      <c r="P80" s="26"/>
      <c r="Q80" s="31" t="str">
        <f t="shared" si="2"/>
        <v>参加工作时间-当年计算的实际年龄，应大于等于16并且小于等于65</v>
      </c>
      <c r="R80" s="30" t="str">
        <f>IF(K80=0,"",IF(ISNA(VLOOKUP(企业人工成本情况!$C$10,人工成本情况指标!$D$1:$E$22,2,0)),"请在表一中填写所属地区信息",IF((L80+M80+N80)&lt;VLOOKUP(企业人工成本情况!$C$10,人工成本情况指标!$D$1:$E$22,2,0),"此人工资低于最低工资标准","")))</f>
        <v/>
      </c>
    </row>
    <row r="81" s="5" customFormat="1" customHeight="1" spans="1:18">
      <c r="A81" s="17" t="s">
        <v>348</v>
      </c>
      <c r="B81" s="17"/>
      <c r="C81" s="17"/>
      <c r="D81" s="17"/>
      <c r="E81" s="17"/>
      <c r="F81" s="17"/>
      <c r="G81" s="18"/>
      <c r="H81" s="17"/>
      <c r="I81" s="25"/>
      <c r="J81" s="22"/>
      <c r="K81" s="23">
        <f t="shared" si="3"/>
        <v>0</v>
      </c>
      <c r="L81" s="26"/>
      <c r="M81" s="26"/>
      <c r="N81" s="26"/>
      <c r="O81" s="26"/>
      <c r="P81" s="26"/>
      <c r="Q81" s="31" t="str">
        <f t="shared" si="2"/>
        <v>参加工作时间-当年计算的实际年龄，应大于等于16并且小于等于65</v>
      </c>
      <c r="R81" s="30" t="str">
        <f>IF(K81=0,"",IF(ISNA(VLOOKUP(企业人工成本情况!$C$10,人工成本情况指标!$D$1:$E$22,2,0)),"请在表一中填写所属地区信息",IF((L81+M81+N81)&lt;VLOOKUP(企业人工成本情况!$C$10,人工成本情况指标!$D$1:$E$22,2,0),"此人工资低于最低工资标准","")))</f>
        <v/>
      </c>
    </row>
    <row r="82" s="5" customFormat="1" customHeight="1" spans="1:18">
      <c r="A82" s="17" t="s">
        <v>349</v>
      </c>
      <c r="B82" s="17"/>
      <c r="C82" s="17"/>
      <c r="D82" s="17"/>
      <c r="E82" s="17"/>
      <c r="F82" s="17"/>
      <c r="G82" s="18"/>
      <c r="H82" s="17"/>
      <c r="I82" s="25"/>
      <c r="J82" s="22"/>
      <c r="K82" s="23">
        <f t="shared" si="3"/>
        <v>0</v>
      </c>
      <c r="L82" s="26"/>
      <c r="M82" s="26"/>
      <c r="N82" s="26"/>
      <c r="O82" s="26"/>
      <c r="P82" s="26"/>
      <c r="Q82" s="31" t="str">
        <f t="shared" si="2"/>
        <v>参加工作时间-当年计算的实际年龄，应大于等于16并且小于等于65</v>
      </c>
      <c r="R82" s="30" t="str">
        <f>IF(K82=0,"",IF(ISNA(VLOOKUP(企业人工成本情况!$C$10,人工成本情况指标!$D$1:$E$22,2,0)),"请在表一中填写所属地区信息",IF((L82+M82+N82)&lt;VLOOKUP(企业人工成本情况!$C$10,人工成本情况指标!$D$1:$E$22,2,0),"此人工资低于最低工资标准","")))</f>
        <v/>
      </c>
    </row>
    <row r="83" s="5" customFormat="1" customHeight="1" spans="1:18">
      <c r="A83" s="17" t="s">
        <v>350</v>
      </c>
      <c r="B83" s="17"/>
      <c r="C83" s="17"/>
      <c r="D83" s="17"/>
      <c r="E83" s="17"/>
      <c r="F83" s="17"/>
      <c r="G83" s="18"/>
      <c r="H83" s="17"/>
      <c r="I83" s="25"/>
      <c r="J83" s="22"/>
      <c r="K83" s="23">
        <f t="shared" si="3"/>
        <v>0</v>
      </c>
      <c r="L83" s="26"/>
      <c r="M83" s="26"/>
      <c r="N83" s="26"/>
      <c r="O83" s="26"/>
      <c r="P83" s="26"/>
      <c r="Q83" s="31" t="str">
        <f t="shared" si="2"/>
        <v>参加工作时间-当年计算的实际年龄，应大于等于16并且小于等于65</v>
      </c>
      <c r="R83" s="30" t="str">
        <f>IF(K83=0,"",IF(ISNA(VLOOKUP(企业人工成本情况!$C$10,人工成本情况指标!$D$1:$E$22,2,0)),"请在表一中填写所属地区信息",IF((L83+M83+N83)&lt;VLOOKUP(企业人工成本情况!$C$10,人工成本情况指标!$D$1:$E$22,2,0),"此人工资低于最低工资标准","")))</f>
        <v/>
      </c>
    </row>
    <row r="84" s="5" customFormat="1" customHeight="1" spans="1:18">
      <c r="A84" s="17" t="s">
        <v>351</v>
      </c>
      <c r="B84" s="17"/>
      <c r="C84" s="17"/>
      <c r="D84" s="17"/>
      <c r="E84" s="17"/>
      <c r="F84" s="17"/>
      <c r="G84" s="18"/>
      <c r="H84" s="17"/>
      <c r="I84" s="25"/>
      <c r="J84" s="22"/>
      <c r="K84" s="23">
        <f t="shared" si="3"/>
        <v>0</v>
      </c>
      <c r="L84" s="26"/>
      <c r="M84" s="26"/>
      <c r="N84" s="26"/>
      <c r="O84" s="26"/>
      <c r="P84" s="26"/>
      <c r="Q84" s="31" t="str">
        <f t="shared" si="2"/>
        <v>参加工作时间-当年计算的实际年龄，应大于等于16并且小于等于65</v>
      </c>
      <c r="R84" s="30" t="str">
        <f>IF(K84=0,"",IF(ISNA(VLOOKUP(企业人工成本情况!$C$10,人工成本情况指标!$D$1:$E$22,2,0)),"请在表一中填写所属地区信息",IF((L84+M84+N84)&lt;VLOOKUP(企业人工成本情况!$C$10,人工成本情况指标!$D$1:$E$22,2,0),"此人工资低于最低工资标准","")))</f>
        <v/>
      </c>
    </row>
    <row r="85" s="5" customFormat="1" customHeight="1" spans="1:18">
      <c r="A85" s="17" t="s">
        <v>352</v>
      </c>
      <c r="B85" s="17"/>
      <c r="C85" s="17"/>
      <c r="D85" s="17"/>
      <c r="E85" s="17"/>
      <c r="F85" s="17"/>
      <c r="G85" s="18"/>
      <c r="H85" s="17"/>
      <c r="I85" s="25"/>
      <c r="J85" s="22"/>
      <c r="K85" s="23">
        <f t="shared" si="3"/>
        <v>0</v>
      </c>
      <c r="L85" s="26"/>
      <c r="M85" s="26"/>
      <c r="N85" s="26"/>
      <c r="O85" s="26"/>
      <c r="P85" s="26"/>
      <c r="Q85" s="31" t="str">
        <f t="shared" si="2"/>
        <v>参加工作时间-当年计算的实际年龄，应大于等于16并且小于等于65</v>
      </c>
      <c r="R85" s="30" t="str">
        <f>IF(K85=0,"",IF(ISNA(VLOOKUP(企业人工成本情况!$C$10,人工成本情况指标!$D$1:$E$22,2,0)),"请在表一中填写所属地区信息",IF((L85+M85+N85)&lt;VLOOKUP(企业人工成本情况!$C$10,人工成本情况指标!$D$1:$E$22,2,0),"此人工资低于最低工资标准","")))</f>
        <v/>
      </c>
    </row>
    <row r="86" s="5" customFormat="1" customHeight="1" spans="1:18">
      <c r="A86" s="17" t="s">
        <v>353</v>
      </c>
      <c r="B86" s="17"/>
      <c r="C86" s="17"/>
      <c r="D86" s="17"/>
      <c r="E86" s="17"/>
      <c r="F86" s="17"/>
      <c r="G86" s="18"/>
      <c r="H86" s="17"/>
      <c r="I86" s="25"/>
      <c r="J86" s="22"/>
      <c r="K86" s="23">
        <f t="shared" si="3"/>
        <v>0</v>
      </c>
      <c r="L86" s="26"/>
      <c r="M86" s="26"/>
      <c r="N86" s="26"/>
      <c r="O86" s="26"/>
      <c r="P86" s="26"/>
      <c r="Q86" s="31" t="str">
        <f t="shared" si="2"/>
        <v>参加工作时间-当年计算的实际年龄，应大于等于16并且小于等于65</v>
      </c>
      <c r="R86" s="30" t="str">
        <f>IF(K86=0,"",IF(ISNA(VLOOKUP(企业人工成本情况!$C$10,人工成本情况指标!$D$1:$E$22,2,0)),"请在表一中填写所属地区信息",IF((L86+M86+N86)&lt;VLOOKUP(企业人工成本情况!$C$10,人工成本情况指标!$D$1:$E$22,2,0),"此人工资低于最低工资标准","")))</f>
        <v/>
      </c>
    </row>
    <row r="87" s="5" customFormat="1" customHeight="1" spans="1:18">
      <c r="A87" s="17" t="s">
        <v>354</v>
      </c>
      <c r="B87" s="17"/>
      <c r="C87" s="17"/>
      <c r="D87" s="17"/>
      <c r="E87" s="17"/>
      <c r="F87" s="17"/>
      <c r="G87" s="18"/>
      <c r="H87" s="17"/>
      <c r="I87" s="25"/>
      <c r="J87" s="22"/>
      <c r="K87" s="23">
        <f t="shared" si="3"/>
        <v>0</v>
      </c>
      <c r="L87" s="26"/>
      <c r="M87" s="26"/>
      <c r="N87" s="26"/>
      <c r="O87" s="26"/>
      <c r="P87" s="26"/>
      <c r="Q87" s="31" t="str">
        <f t="shared" si="2"/>
        <v>参加工作时间-当年计算的实际年龄，应大于等于16并且小于等于65</v>
      </c>
      <c r="R87" s="30" t="str">
        <f>IF(K87=0,"",IF(ISNA(VLOOKUP(企业人工成本情况!$C$10,人工成本情况指标!$D$1:$E$22,2,0)),"请在表一中填写所属地区信息",IF((L87+M87+N87)&lt;VLOOKUP(企业人工成本情况!$C$10,人工成本情况指标!$D$1:$E$22,2,0),"此人工资低于最低工资标准","")))</f>
        <v/>
      </c>
    </row>
    <row r="88" s="5" customFormat="1" customHeight="1" spans="1:18">
      <c r="A88" s="17" t="s">
        <v>355</v>
      </c>
      <c r="B88" s="17"/>
      <c r="C88" s="17"/>
      <c r="D88" s="17"/>
      <c r="E88" s="17"/>
      <c r="F88" s="17"/>
      <c r="G88" s="18"/>
      <c r="H88" s="17"/>
      <c r="I88" s="25"/>
      <c r="J88" s="22"/>
      <c r="K88" s="23">
        <f t="shared" si="3"/>
        <v>0</v>
      </c>
      <c r="L88" s="26"/>
      <c r="M88" s="26"/>
      <c r="N88" s="26"/>
      <c r="O88" s="26"/>
      <c r="P88" s="26"/>
      <c r="Q88" s="31" t="str">
        <f t="shared" si="2"/>
        <v>参加工作时间-当年计算的实际年龄，应大于等于16并且小于等于65</v>
      </c>
      <c r="R88" s="30" t="str">
        <f>IF(K88=0,"",IF(ISNA(VLOOKUP(企业人工成本情况!$C$10,人工成本情况指标!$D$1:$E$22,2,0)),"请在表一中填写所属地区信息",IF((L88+M88+N88)&lt;VLOOKUP(企业人工成本情况!$C$10,人工成本情况指标!$D$1:$E$22,2,0),"此人工资低于最低工资标准","")))</f>
        <v/>
      </c>
    </row>
    <row r="89" s="5" customFormat="1" customHeight="1" spans="1:18">
      <c r="A89" s="17" t="s">
        <v>356</v>
      </c>
      <c r="B89" s="17"/>
      <c r="C89" s="17"/>
      <c r="D89" s="17"/>
      <c r="E89" s="17"/>
      <c r="F89" s="17"/>
      <c r="G89" s="18"/>
      <c r="H89" s="17"/>
      <c r="I89" s="25"/>
      <c r="J89" s="22"/>
      <c r="K89" s="23">
        <f t="shared" si="3"/>
        <v>0</v>
      </c>
      <c r="L89" s="26"/>
      <c r="M89" s="26"/>
      <c r="N89" s="26"/>
      <c r="O89" s="26"/>
      <c r="P89" s="26"/>
      <c r="Q89" s="31" t="str">
        <f t="shared" si="2"/>
        <v>参加工作时间-当年计算的实际年龄，应大于等于16并且小于等于65</v>
      </c>
      <c r="R89" s="30" t="str">
        <f>IF(K89=0,"",IF(ISNA(VLOOKUP(企业人工成本情况!$C$10,人工成本情况指标!$D$1:$E$22,2,0)),"请在表一中填写所属地区信息",IF((L89+M89+N89)&lt;VLOOKUP(企业人工成本情况!$C$10,人工成本情况指标!$D$1:$E$22,2,0),"此人工资低于最低工资标准","")))</f>
        <v/>
      </c>
    </row>
    <row r="90" s="5" customFormat="1" customHeight="1" spans="1:18">
      <c r="A90" s="17" t="s">
        <v>357</v>
      </c>
      <c r="B90" s="17"/>
      <c r="C90" s="17"/>
      <c r="D90" s="17"/>
      <c r="E90" s="17"/>
      <c r="F90" s="17"/>
      <c r="G90" s="18"/>
      <c r="H90" s="17"/>
      <c r="I90" s="25"/>
      <c r="J90" s="22"/>
      <c r="K90" s="23">
        <f t="shared" si="3"/>
        <v>0</v>
      </c>
      <c r="L90" s="26"/>
      <c r="M90" s="26"/>
      <c r="N90" s="26"/>
      <c r="O90" s="26"/>
      <c r="P90" s="26"/>
      <c r="Q90" s="31" t="str">
        <f t="shared" si="2"/>
        <v>参加工作时间-当年计算的实际年龄，应大于等于16并且小于等于65</v>
      </c>
      <c r="R90" s="30" t="str">
        <f>IF(K90=0,"",IF(ISNA(VLOOKUP(企业人工成本情况!$C$10,人工成本情况指标!$D$1:$E$22,2,0)),"请在表一中填写所属地区信息",IF((L90+M90+N90)&lt;VLOOKUP(企业人工成本情况!$C$10,人工成本情况指标!$D$1:$E$22,2,0),"此人工资低于最低工资标准","")))</f>
        <v/>
      </c>
    </row>
    <row r="91" s="5" customFormat="1" customHeight="1" spans="1:18">
      <c r="A91" s="17" t="s">
        <v>358</v>
      </c>
      <c r="B91" s="17"/>
      <c r="C91" s="17"/>
      <c r="D91" s="17"/>
      <c r="E91" s="17"/>
      <c r="F91" s="17"/>
      <c r="G91" s="18"/>
      <c r="H91" s="17"/>
      <c r="I91" s="25"/>
      <c r="J91" s="22"/>
      <c r="K91" s="23">
        <f t="shared" si="3"/>
        <v>0</v>
      </c>
      <c r="L91" s="26"/>
      <c r="M91" s="26"/>
      <c r="N91" s="26"/>
      <c r="O91" s="26"/>
      <c r="P91" s="26"/>
      <c r="Q91" s="31" t="str">
        <f t="shared" si="2"/>
        <v>参加工作时间-当年计算的实际年龄，应大于等于16并且小于等于65</v>
      </c>
      <c r="R91" s="30" t="str">
        <f>IF(K91=0,"",IF(ISNA(VLOOKUP(企业人工成本情况!$C$10,人工成本情况指标!$D$1:$E$22,2,0)),"请在表一中填写所属地区信息",IF((L91+M91+N91)&lt;VLOOKUP(企业人工成本情况!$C$10,人工成本情况指标!$D$1:$E$22,2,0),"此人工资低于最低工资标准","")))</f>
        <v/>
      </c>
    </row>
    <row r="92" s="5" customFormat="1" customHeight="1" spans="1:18">
      <c r="A92" s="17" t="s">
        <v>359</v>
      </c>
      <c r="B92" s="17"/>
      <c r="C92" s="17"/>
      <c r="D92" s="17"/>
      <c r="E92" s="17"/>
      <c r="F92" s="17"/>
      <c r="G92" s="18"/>
      <c r="H92" s="17"/>
      <c r="I92" s="25"/>
      <c r="J92" s="22"/>
      <c r="K92" s="23">
        <f t="shared" si="3"/>
        <v>0</v>
      </c>
      <c r="L92" s="26"/>
      <c r="M92" s="26"/>
      <c r="N92" s="26"/>
      <c r="O92" s="26"/>
      <c r="P92" s="26"/>
      <c r="Q92" s="31" t="str">
        <f t="shared" si="2"/>
        <v>参加工作时间-当年计算的实际年龄，应大于等于16并且小于等于65</v>
      </c>
      <c r="R92" s="30" t="str">
        <f>IF(K92=0,"",IF(ISNA(VLOOKUP(企业人工成本情况!$C$10,人工成本情况指标!$D$1:$E$22,2,0)),"请在表一中填写所属地区信息",IF((L92+M92+N92)&lt;VLOOKUP(企业人工成本情况!$C$10,人工成本情况指标!$D$1:$E$22,2,0),"此人工资低于最低工资标准","")))</f>
        <v/>
      </c>
    </row>
    <row r="93" s="5" customFormat="1" customHeight="1" spans="1:18">
      <c r="A93" s="17" t="s">
        <v>360</v>
      </c>
      <c r="B93" s="17"/>
      <c r="C93" s="17"/>
      <c r="D93" s="17"/>
      <c r="E93" s="17"/>
      <c r="F93" s="17"/>
      <c r="G93" s="18"/>
      <c r="H93" s="17"/>
      <c r="I93" s="25"/>
      <c r="J93" s="22"/>
      <c r="K93" s="23">
        <f t="shared" si="3"/>
        <v>0</v>
      </c>
      <c r="L93" s="26"/>
      <c r="M93" s="26"/>
      <c r="N93" s="26"/>
      <c r="O93" s="26"/>
      <c r="P93" s="26"/>
      <c r="Q93" s="31" t="str">
        <f t="shared" si="2"/>
        <v>参加工作时间-当年计算的实际年龄，应大于等于16并且小于等于65</v>
      </c>
      <c r="R93" s="30" t="str">
        <f>IF(K93=0,"",IF(ISNA(VLOOKUP(企业人工成本情况!$C$10,人工成本情况指标!$D$1:$E$22,2,0)),"请在表一中填写所属地区信息",IF((L93+M93+N93)&lt;VLOOKUP(企业人工成本情况!$C$10,人工成本情况指标!$D$1:$E$22,2,0),"此人工资低于最低工资标准","")))</f>
        <v/>
      </c>
    </row>
    <row r="94" customHeight="1" spans="1:18">
      <c r="A94" s="17" t="s">
        <v>361</v>
      </c>
      <c r="B94" s="32"/>
      <c r="C94" s="32"/>
      <c r="D94" s="32"/>
      <c r="E94" s="32"/>
      <c r="F94" s="32"/>
      <c r="G94" s="18"/>
      <c r="H94" s="32"/>
      <c r="I94" s="25"/>
      <c r="J94" s="22"/>
      <c r="K94" s="23">
        <f t="shared" si="3"/>
        <v>0</v>
      </c>
      <c r="L94" s="33"/>
      <c r="M94" s="33"/>
      <c r="N94" s="33"/>
      <c r="O94" s="33"/>
      <c r="P94" s="33"/>
      <c r="Q94" s="31" t="str">
        <f t="shared" si="2"/>
        <v>参加工作时间-当年计算的实际年龄，应大于等于16并且小于等于65</v>
      </c>
      <c r="R94" s="30" t="str">
        <f>IF(K94=0,"",IF(ISNA(VLOOKUP(企业人工成本情况!$C$10,人工成本情况指标!$D$1:$E$22,2,0)),"请在表一中填写所属地区信息",IF((L94+M94+N94)&lt;VLOOKUP(企业人工成本情况!$C$10,人工成本情况指标!$D$1:$E$22,2,0),"此人工资低于最低工资标准","")))</f>
        <v/>
      </c>
    </row>
    <row r="95" customHeight="1" spans="1:18">
      <c r="A95" s="17" t="s">
        <v>362</v>
      </c>
      <c r="B95" s="32"/>
      <c r="C95" s="32"/>
      <c r="D95" s="32"/>
      <c r="E95" s="32"/>
      <c r="F95" s="32"/>
      <c r="G95" s="18"/>
      <c r="H95" s="32"/>
      <c r="I95" s="25"/>
      <c r="J95" s="22"/>
      <c r="K95" s="23">
        <f t="shared" si="3"/>
        <v>0</v>
      </c>
      <c r="L95" s="33"/>
      <c r="M95" s="33"/>
      <c r="N95" s="33"/>
      <c r="O95" s="33"/>
      <c r="P95" s="33"/>
      <c r="Q95" s="31" t="str">
        <f t="shared" si="2"/>
        <v>参加工作时间-当年计算的实际年龄，应大于等于16并且小于等于65</v>
      </c>
      <c r="R95" s="30" t="str">
        <f>IF(K95=0,"",IF(ISNA(VLOOKUP(企业人工成本情况!$C$10,人工成本情况指标!$D$1:$E$22,2,0)),"请在表一中填写所属地区信息",IF((L95+M95+N95)&lt;VLOOKUP(企业人工成本情况!$C$10,人工成本情况指标!$D$1:$E$22,2,0),"此人工资低于最低工资标准","")))</f>
        <v/>
      </c>
    </row>
    <row r="96" customHeight="1" spans="1:18">
      <c r="A96" s="17" t="s">
        <v>363</v>
      </c>
      <c r="B96" s="32"/>
      <c r="C96" s="32"/>
      <c r="D96" s="32"/>
      <c r="E96" s="32"/>
      <c r="F96" s="32"/>
      <c r="G96" s="18"/>
      <c r="H96" s="32"/>
      <c r="I96" s="25"/>
      <c r="J96" s="22"/>
      <c r="K96" s="23">
        <f t="shared" si="3"/>
        <v>0</v>
      </c>
      <c r="L96" s="33"/>
      <c r="M96" s="33"/>
      <c r="N96" s="33"/>
      <c r="O96" s="33"/>
      <c r="P96" s="33"/>
      <c r="Q96" s="31" t="str">
        <f t="shared" si="2"/>
        <v>参加工作时间-当年计算的实际年龄，应大于等于16并且小于等于65</v>
      </c>
      <c r="R96" s="30" t="str">
        <f>IF(K96=0,"",IF(ISNA(VLOOKUP(企业人工成本情况!$C$10,人工成本情况指标!$D$1:$E$22,2,0)),"请在表一中填写所属地区信息",IF((L96+M96+N96)&lt;VLOOKUP(企业人工成本情况!$C$10,人工成本情况指标!$D$1:$E$22,2,0),"此人工资低于最低工资标准","")))</f>
        <v/>
      </c>
    </row>
    <row r="97" customHeight="1" spans="1:18">
      <c r="A97" s="17" t="s">
        <v>364</v>
      </c>
      <c r="B97" s="32"/>
      <c r="C97" s="32"/>
      <c r="D97" s="32"/>
      <c r="E97" s="32"/>
      <c r="F97" s="32"/>
      <c r="G97" s="18"/>
      <c r="H97" s="32"/>
      <c r="I97" s="25"/>
      <c r="J97" s="22"/>
      <c r="K97" s="23">
        <f t="shared" si="3"/>
        <v>0</v>
      </c>
      <c r="L97" s="33"/>
      <c r="M97" s="33"/>
      <c r="N97" s="33"/>
      <c r="O97" s="33"/>
      <c r="P97" s="33"/>
      <c r="Q97" s="31" t="str">
        <f t="shared" si="2"/>
        <v>参加工作时间-当年计算的实际年龄，应大于等于16并且小于等于65</v>
      </c>
      <c r="R97" s="30" t="str">
        <f>IF(K97=0,"",IF(ISNA(VLOOKUP(企业人工成本情况!$C$10,人工成本情况指标!$D$1:$E$22,2,0)),"请在表一中填写所属地区信息",IF((L97+M97+N97)&lt;VLOOKUP(企业人工成本情况!$C$10,人工成本情况指标!$D$1:$E$22,2,0),"此人工资低于最低工资标准","")))</f>
        <v/>
      </c>
    </row>
    <row r="98" customHeight="1" spans="1:18">
      <c r="A98" s="17" t="s">
        <v>365</v>
      </c>
      <c r="B98" s="32"/>
      <c r="C98" s="32"/>
      <c r="D98" s="32"/>
      <c r="E98" s="32"/>
      <c r="F98" s="32"/>
      <c r="G98" s="18"/>
      <c r="H98" s="32"/>
      <c r="I98" s="25"/>
      <c r="J98" s="22"/>
      <c r="K98" s="23">
        <f t="shared" si="3"/>
        <v>0</v>
      </c>
      <c r="L98" s="33"/>
      <c r="M98" s="33"/>
      <c r="N98" s="33"/>
      <c r="O98" s="33"/>
      <c r="P98" s="33"/>
      <c r="Q98" s="31" t="str">
        <f t="shared" si="2"/>
        <v>参加工作时间-当年计算的实际年龄，应大于等于16并且小于等于65</v>
      </c>
      <c r="R98" s="30" t="str">
        <f>IF(K98=0,"",IF(ISNA(VLOOKUP(企业人工成本情况!$C$10,人工成本情况指标!$D$1:$E$22,2,0)),"请在表一中填写所属地区信息",IF((L98+M98+N98)&lt;VLOOKUP(企业人工成本情况!$C$10,人工成本情况指标!$D$1:$E$22,2,0),"此人工资低于最低工资标准","")))</f>
        <v/>
      </c>
    </row>
    <row r="99" customHeight="1" spans="1:18">
      <c r="A99" s="17" t="s">
        <v>366</v>
      </c>
      <c r="B99" s="32"/>
      <c r="C99" s="32"/>
      <c r="D99" s="32"/>
      <c r="E99" s="32"/>
      <c r="F99" s="32"/>
      <c r="G99" s="18"/>
      <c r="H99" s="32"/>
      <c r="I99" s="25"/>
      <c r="J99" s="22"/>
      <c r="K99" s="23">
        <f t="shared" si="3"/>
        <v>0</v>
      </c>
      <c r="L99" s="33"/>
      <c r="M99" s="33"/>
      <c r="N99" s="33"/>
      <c r="O99" s="33"/>
      <c r="P99" s="33"/>
      <c r="Q99" s="31" t="str">
        <f t="shared" si="2"/>
        <v>参加工作时间-当年计算的实际年龄，应大于等于16并且小于等于65</v>
      </c>
      <c r="R99" s="30" t="str">
        <f>IF(K99=0,"",IF(ISNA(VLOOKUP(企业人工成本情况!$C$10,人工成本情况指标!$D$1:$E$22,2,0)),"请在表一中填写所属地区信息",IF((L99+M99+N99)&lt;VLOOKUP(企业人工成本情况!$C$10,人工成本情况指标!$D$1:$E$22,2,0),"此人工资低于最低工资标准","")))</f>
        <v/>
      </c>
    </row>
    <row r="100" customHeight="1" spans="1:18">
      <c r="A100" s="17" t="s">
        <v>367</v>
      </c>
      <c r="B100" s="32"/>
      <c r="C100" s="32"/>
      <c r="D100" s="32"/>
      <c r="E100" s="32"/>
      <c r="F100" s="32"/>
      <c r="G100" s="18"/>
      <c r="H100" s="32"/>
      <c r="I100" s="25"/>
      <c r="J100" s="22"/>
      <c r="K100" s="23">
        <f t="shared" si="3"/>
        <v>0</v>
      </c>
      <c r="L100" s="33"/>
      <c r="M100" s="33"/>
      <c r="N100" s="33"/>
      <c r="O100" s="33"/>
      <c r="P100" s="33"/>
      <c r="Q100" s="31" t="str">
        <f t="shared" si="2"/>
        <v>参加工作时间-当年计算的实际年龄，应大于等于16并且小于等于65</v>
      </c>
      <c r="R100" s="30" t="str">
        <f>IF(K100=0,"",IF(ISNA(VLOOKUP(企业人工成本情况!$C$10,人工成本情况指标!$D$1:$E$22,2,0)),"请在表一中填写所属地区信息",IF((L100+M100+N100)&lt;VLOOKUP(企业人工成本情况!$C$10,人工成本情况指标!$D$1:$E$22,2,0),"此人工资低于最低工资标准","")))</f>
        <v/>
      </c>
    </row>
    <row r="101" customHeight="1" spans="1:18">
      <c r="A101" s="17" t="s">
        <v>368</v>
      </c>
      <c r="B101" s="32"/>
      <c r="C101" s="32"/>
      <c r="D101" s="32"/>
      <c r="E101" s="32"/>
      <c r="F101" s="32"/>
      <c r="G101" s="18"/>
      <c r="H101" s="32"/>
      <c r="I101" s="25"/>
      <c r="J101" s="22"/>
      <c r="K101" s="23">
        <f t="shared" si="3"/>
        <v>0</v>
      </c>
      <c r="L101" s="33"/>
      <c r="M101" s="33"/>
      <c r="N101" s="33"/>
      <c r="O101" s="33"/>
      <c r="P101" s="33"/>
      <c r="Q101" s="31" t="str">
        <f t="shared" si="2"/>
        <v>参加工作时间-当年计算的实际年龄，应大于等于16并且小于等于65</v>
      </c>
      <c r="R101" s="30" t="str">
        <f>IF(K101=0,"",IF(ISNA(VLOOKUP(企业人工成本情况!$C$10,人工成本情况指标!$D$1:$E$22,2,0)),"请在表一中填写所属地区信息",IF((L101+M101+N101)&lt;VLOOKUP(企业人工成本情况!$C$10,人工成本情况指标!$D$1:$E$22,2,0),"此人工资低于最低工资标准","")))</f>
        <v/>
      </c>
    </row>
    <row r="102" customHeight="1" spans="1:18">
      <c r="A102" s="17" t="s">
        <v>369</v>
      </c>
      <c r="B102" s="32"/>
      <c r="C102" s="32"/>
      <c r="D102" s="32"/>
      <c r="E102" s="32"/>
      <c r="F102" s="32"/>
      <c r="G102" s="18"/>
      <c r="H102" s="32"/>
      <c r="I102" s="25"/>
      <c r="J102" s="22"/>
      <c r="K102" s="23">
        <f t="shared" si="3"/>
        <v>0</v>
      </c>
      <c r="L102" s="33"/>
      <c r="M102" s="33"/>
      <c r="N102" s="33"/>
      <c r="O102" s="33"/>
      <c r="P102" s="33"/>
      <c r="Q102" s="31" t="str">
        <f t="shared" si="2"/>
        <v>参加工作时间-当年计算的实际年龄，应大于等于16并且小于等于65</v>
      </c>
      <c r="R102" s="30" t="str">
        <f>IF(K102=0,"",IF(ISNA(VLOOKUP(企业人工成本情况!$C$10,人工成本情况指标!$D$1:$E$22,2,0)),"请在表一中填写所属地区信息",IF((L102+M102+N102)&lt;VLOOKUP(企业人工成本情况!$C$10,人工成本情况指标!$D$1:$E$22,2,0),"此人工资低于最低工资标准","")))</f>
        <v/>
      </c>
    </row>
    <row r="103" customHeight="1" spans="1:18">
      <c r="A103" s="17" t="s">
        <v>370</v>
      </c>
      <c r="B103" s="32"/>
      <c r="C103" s="32"/>
      <c r="D103" s="32"/>
      <c r="E103" s="32"/>
      <c r="F103" s="32"/>
      <c r="G103" s="18"/>
      <c r="H103" s="32"/>
      <c r="I103" s="25"/>
      <c r="J103" s="22"/>
      <c r="K103" s="23">
        <f t="shared" si="3"/>
        <v>0</v>
      </c>
      <c r="L103" s="33"/>
      <c r="M103" s="33"/>
      <c r="N103" s="33"/>
      <c r="O103" s="33"/>
      <c r="P103" s="33"/>
      <c r="Q103" s="31" t="str">
        <f t="shared" si="2"/>
        <v>参加工作时间-当年计算的实际年龄，应大于等于16并且小于等于65</v>
      </c>
      <c r="R103" s="30" t="str">
        <f>IF(K103=0,"",IF(ISNA(VLOOKUP(企业人工成本情况!$C$10,人工成本情况指标!$D$1:$E$22,2,0)),"请在表一中填写所属地区信息",IF((L103+M103+N103)&lt;VLOOKUP(企业人工成本情况!$C$10,人工成本情况指标!$D$1:$E$22,2,0),"此人工资低于最低工资标准","")))</f>
        <v/>
      </c>
    </row>
    <row r="104" customHeight="1" spans="1:18">
      <c r="A104" s="17" t="s">
        <v>371</v>
      </c>
      <c r="B104" s="32"/>
      <c r="C104" s="32"/>
      <c r="D104" s="32"/>
      <c r="E104" s="32"/>
      <c r="F104" s="32"/>
      <c r="G104" s="18"/>
      <c r="H104" s="32"/>
      <c r="I104" s="25"/>
      <c r="J104" s="22"/>
      <c r="K104" s="23">
        <f t="shared" si="3"/>
        <v>0</v>
      </c>
      <c r="L104" s="33"/>
      <c r="M104" s="33"/>
      <c r="N104" s="33"/>
      <c r="O104" s="33"/>
      <c r="P104" s="33"/>
      <c r="Q104" s="31" t="str">
        <f t="shared" si="2"/>
        <v>参加工作时间-当年计算的实际年龄，应大于等于16并且小于等于65</v>
      </c>
      <c r="R104" s="30" t="str">
        <f>IF(K104=0,"",IF(ISNA(VLOOKUP(企业人工成本情况!$C$10,人工成本情况指标!$D$1:$E$22,2,0)),"请在表一中填写所属地区信息",IF((L104+M104+N104)&lt;VLOOKUP(企业人工成本情况!$C$10,人工成本情况指标!$D$1:$E$22,2,0),"此人工资低于最低工资标准","")))</f>
        <v/>
      </c>
    </row>
    <row r="105" customHeight="1" spans="1:18">
      <c r="A105" s="17" t="s">
        <v>372</v>
      </c>
      <c r="B105" s="32"/>
      <c r="C105" s="32"/>
      <c r="D105" s="32"/>
      <c r="E105" s="32"/>
      <c r="F105" s="32"/>
      <c r="G105" s="18"/>
      <c r="H105" s="32"/>
      <c r="I105" s="25"/>
      <c r="J105" s="22"/>
      <c r="K105" s="23">
        <f t="shared" si="3"/>
        <v>0</v>
      </c>
      <c r="L105" s="33"/>
      <c r="M105" s="33"/>
      <c r="N105" s="33"/>
      <c r="O105" s="33"/>
      <c r="P105" s="33"/>
      <c r="Q105" s="31" t="str">
        <f t="shared" si="2"/>
        <v>参加工作时间-当年计算的实际年龄，应大于等于16并且小于等于65</v>
      </c>
      <c r="R105" s="30" t="str">
        <f>IF(K105=0,"",IF(ISNA(VLOOKUP(企业人工成本情况!$C$10,人工成本情况指标!$D$1:$E$22,2,0)),"请在表一中填写所属地区信息",IF((L105+M105+N105)&lt;VLOOKUP(企业人工成本情况!$C$10,人工成本情况指标!$D$1:$E$22,2,0),"此人工资低于最低工资标准","")))</f>
        <v/>
      </c>
    </row>
    <row r="106" customHeight="1" spans="1:18">
      <c r="A106" s="17" t="s">
        <v>373</v>
      </c>
      <c r="B106" s="32"/>
      <c r="C106" s="32"/>
      <c r="D106" s="32"/>
      <c r="E106" s="32"/>
      <c r="F106" s="32"/>
      <c r="G106" s="18"/>
      <c r="H106" s="32"/>
      <c r="I106" s="25"/>
      <c r="J106" s="22"/>
      <c r="K106" s="23">
        <f t="shared" si="3"/>
        <v>0</v>
      </c>
      <c r="L106" s="33"/>
      <c r="M106" s="33"/>
      <c r="N106" s="33"/>
      <c r="O106" s="33"/>
      <c r="P106" s="33"/>
      <c r="Q106" s="31" t="str">
        <f t="shared" si="2"/>
        <v>参加工作时间-当年计算的实际年龄，应大于等于16并且小于等于65</v>
      </c>
      <c r="R106" s="30" t="str">
        <f>IF(K106=0,"",IF(ISNA(VLOOKUP(企业人工成本情况!$C$10,人工成本情况指标!$D$1:$E$22,2,0)),"请在表一中填写所属地区信息",IF((L106+M106+N106)&lt;VLOOKUP(企业人工成本情况!$C$10,人工成本情况指标!$D$1:$E$22,2,0),"此人工资低于最低工资标准","")))</f>
        <v/>
      </c>
    </row>
    <row r="107" customHeight="1" spans="1:18">
      <c r="A107" s="17" t="s">
        <v>374</v>
      </c>
      <c r="B107" s="32"/>
      <c r="C107" s="32"/>
      <c r="D107" s="32"/>
      <c r="E107" s="32"/>
      <c r="F107" s="32"/>
      <c r="G107" s="18"/>
      <c r="H107" s="32"/>
      <c r="I107" s="25"/>
      <c r="J107" s="22"/>
      <c r="K107" s="23">
        <f t="shared" si="3"/>
        <v>0</v>
      </c>
      <c r="L107" s="33"/>
      <c r="M107" s="33"/>
      <c r="N107" s="33"/>
      <c r="O107" s="33"/>
      <c r="P107" s="33"/>
      <c r="Q107" s="31" t="str">
        <f t="shared" si="2"/>
        <v>参加工作时间-当年计算的实际年龄，应大于等于16并且小于等于65</v>
      </c>
      <c r="R107" s="30" t="str">
        <f>IF(K107=0,"",IF(ISNA(VLOOKUP(企业人工成本情况!$C$10,人工成本情况指标!$D$1:$E$22,2,0)),"请在表一中填写所属地区信息",IF((L107+M107+N107)&lt;VLOOKUP(企业人工成本情况!$C$10,人工成本情况指标!$D$1:$E$22,2,0),"此人工资低于最低工资标准","")))</f>
        <v/>
      </c>
    </row>
    <row r="108" customHeight="1" spans="1:18">
      <c r="A108" s="17" t="s">
        <v>375</v>
      </c>
      <c r="B108" s="32"/>
      <c r="C108" s="32"/>
      <c r="D108" s="32"/>
      <c r="E108" s="32"/>
      <c r="F108" s="32"/>
      <c r="G108" s="18"/>
      <c r="H108" s="32"/>
      <c r="I108" s="25"/>
      <c r="J108" s="22"/>
      <c r="K108" s="23">
        <f t="shared" si="3"/>
        <v>0</v>
      </c>
      <c r="L108" s="33"/>
      <c r="M108" s="33"/>
      <c r="N108" s="33"/>
      <c r="O108" s="33"/>
      <c r="P108" s="33"/>
      <c r="Q108" s="31" t="str">
        <f t="shared" si="2"/>
        <v>参加工作时间-当年计算的实际年龄，应大于等于16并且小于等于65</v>
      </c>
      <c r="R108" s="30" t="str">
        <f>IF(K108=0,"",IF(ISNA(VLOOKUP(企业人工成本情况!$C$10,人工成本情况指标!$D$1:$E$22,2,0)),"请在表一中填写所属地区信息",IF((L108+M108+N108)&lt;VLOOKUP(企业人工成本情况!$C$10,人工成本情况指标!$D$1:$E$22,2,0),"此人工资低于最低工资标准","")))</f>
        <v/>
      </c>
    </row>
    <row r="109" customHeight="1" spans="1:18">
      <c r="A109" s="17" t="s">
        <v>376</v>
      </c>
      <c r="B109" s="32"/>
      <c r="C109" s="32"/>
      <c r="D109" s="32"/>
      <c r="E109" s="32"/>
      <c r="F109" s="32"/>
      <c r="G109" s="18"/>
      <c r="H109" s="32"/>
      <c r="I109" s="25"/>
      <c r="J109" s="22"/>
      <c r="K109" s="23">
        <f t="shared" si="3"/>
        <v>0</v>
      </c>
      <c r="L109" s="33"/>
      <c r="M109" s="33"/>
      <c r="N109" s="33"/>
      <c r="O109" s="33"/>
      <c r="P109" s="33"/>
      <c r="Q109" s="31" t="str">
        <f t="shared" si="2"/>
        <v>参加工作时间-当年计算的实际年龄，应大于等于16并且小于等于65</v>
      </c>
      <c r="R109" s="30" t="str">
        <f>IF(K109=0,"",IF(ISNA(VLOOKUP(企业人工成本情况!$C$10,人工成本情况指标!$D$1:$E$22,2,0)),"请在表一中填写所属地区信息",IF((L109+M109+N109)&lt;VLOOKUP(企业人工成本情况!$C$10,人工成本情况指标!$D$1:$E$22,2,0),"此人工资低于最低工资标准","")))</f>
        <v/>
      </c>
    </row>
    <row r="110" customHeight="1" spans="1:18">
      <c r="A110" s="17" t="s">
        <v>377</v>
      </c>
      <c r="B110" s="32"/>
      <c r="C110" s="32"/>
      <c r="D110" s="32"/>
      <c r="E110" s="32"/>
      <c r="F110" s="32"/>
      <c r="G110" s="18"/>
      <c r="H110" s="32"/>
      <c r="I110" s="25"/>
      <c r="J110" s="22"/>
      <c r="K110" s="23">
        <f t="shared" si="3"/>
        <v>0</v>
      </c>
      <c r="L110" s="33"/>
      <c r="M110" s="33"/>
      <c r="N110" s="33"/>
      <c r="O110" s="33"/>
      <c r="P110" s="33"/>
      <c r="Q110" s="31" t="str">
        <f t="shared" si="2"/>
        <v>参加工作时间-当年计算的实际年龄，应大于等于16并且小于等于65</v>
      </c>
      <c r="R110" s="30" t="str">
        <f>IF(K110=0,"",IF(ISNA(VLOOKUP(企业人工成本情况!$C$10,人工成本情况指标!$D$1:$E$22,2,0)),"请在表一中填写所属地区信息",IF((L110+M110+N110)&lt;VLOOKUP(企业人工成本情况!$C$10,人工成本情况指标!$D$1:$E$22,2,0),"此人工资低于最低工资标准","")))</f>
        <v/>
      </c>
    </row>
    <row r="111" customHeight="1" spans="1:18">
      <c r="A111" s="17" t="s">
        <v>378</v>
      </c>
      <c r="B111" s="32"/>
      <c r="C111" s="32"/>
      <c r="D111" s="32"/>
      <c r="E111" s="32"/>
      <c r="F111" s="32"/>
      <c r="G111" s="18"/>
      <c r="H111" s="32"/>
      <c r="I111" s="25"/>
      <c r="J111" s="22"/>
      <c r="K111" s="23">
        <f t="shared" si="3"/>
        <v>0</v>
      </c>
      <c r="L111" s="33"/>
      <c r="M111" s="33"/>
      <c r="N111" s="33"/>
      <c r="O111" s="33"/>
      <c r="P111" s="33"/>
      <c r="Q111" s="31" t="str">
        <f t="shared" si="2"/>
        <v>参加工作时间-当年计算的实际年龄，应大于等于16并且小于等于65</v>
      </c>
      <c r="R111" s="30" t="str">
        <f>IF(K111=0,"",IF(ISNA(VLOOKUP(企业人工成本情况!$C$10,人工成本情况指标!$D$1:$E$22,2,0)),"请在表一中填写所属地区信息",IF((L111+M111+N111)&lt;VLOOKUP(企业人工成本情况!$C$10,人工成本情况指标!$D$1:$E$22,2,0),"此人工资低于最低工资标准","")))</f>
        <v/>
      </c>
    </row>
    <row r="112" customHeight="1" spans="1:18">
      <c r="A112" s="17" t="s">
        <v>379</v>
      </c>
      <c r="B112" s="32"/>
      <c r="C112" s="32"/>
      <c r="D112" s="32"/>
      <c r="E112" s="32"/>
      <c r="F112" s="32"/>
      <c r="G112" s="18"/>
      <c r="H112" s="32"/>
      <c r="I112" s="25"/>
      <c r="J112" s="22"/>
      <c r="K112" s="23">
        <f t="shared" si="3"/>
        <v>0</v>
      </c>
      <c r="L112" s="33"/>
      <c r="M112" s="33"/>
      <c r="N112" s="33"/>
      <c r="O112" s="33"/>
      <c r="P112" s="33"/>
      <c r="Q112" s="31" t="str">
        <f t="shared" si="2"/>
        <v>参加工作时间-当年计算的实际年龄，应大于等于16并且小于等于65</v>
      </c>
      <c r="R112" s="30" t="str">
        <f>IF(K112=0,"",IF(ISNA(VLOOKUP(企业人工成本情况!$C$10,人工成本情况指标!$D$1:$E$22,2,0)),"请在表一中填写所属地区信息",IF((L112+M112+N112)&lt;VLOOKUP(企业人工成本情况!$C$10,人工成本情况指标!$D$1:$E$22,2,0),"此人工资低于最低工资标准","")))</f>
        <v/>
      </c>
    </row>
    <row r="113" customHeight="1" spans="1:18">
      <c r="A113" s="17" t="s">
        <v>380</v>
      </c>
      <c r="B113" s="32"/>
      <c r="C113" s="32"/>
      <c r="D113" s="32"/>
      <c r="E113" s="32"/>
      <c r="F113" s="32"/>
      <c r="G113" s="18"/>
      <c r="H113" s="32"/>
      <c r="I113" s="25"/>
      <c r="J113" s="22"/>
      <c r="K113" s="23">
        <f t="shared" si="3"/>
        <v>0</v>
      </c>
      <c r="L113" s="33"/>
      <c r="M113" s="33"/>
      <c r="N113" s="33"/>
      <c r="O113" s="33"/>
      <c r="P113" s="33"/>
      <c r="Q113" s="31" t="str">
        <f t="shared" si="2"/>
        <v>参加工作时间-当年计算的实际年龄，应大于等于16并且小于等于65</v>
      </c>
      <c r="R113" s="30" t="str">
        <f>IF(K113=0,"",IF(ISNA(VLOOKUP(企业人工成本情况!$C$10,人工成本情况指标!$D$1:$E$22,2,0)),"请在表一中填写所属地区信息",IF((L113+M113+N113)&lt;VLOOKUP(企业人工成本情况!$C$10,人工成本情况指标!$D$1:$E$22,2,0),"此人工资低于最低工资标准","")))</f>
        <v/>
      </c>
    </row>
    <row r="114" customHeight="1" spans="1:18">
      <c r="A114" s="17" t="s">
        <v>381</v>
      </c>
      <c r="B114" s="32"/>
      <c r="C114" s="32"/>
      <c r="D114" s="32"/>
      <c r="E114" s="32"/>
      <c r="F114" s="32"/>
      <c r="G114" s="18"/>
      <c r="H114" s="32"/>
      <c r="I114" s="25"/>
      <c r="J114" s="22"/>
      <c r="K114" s="23">
        <f t="shared" si="3"/>
        <v>0</v>
      </c>
      <c r="L114" s="33"/>
      <c r="M114" s="33"/>
      <c r="N114" s="33"/>
      <c r="O114" s="33"/>
      <c r="P114" s="33"/>
      <c r="Q114" s="31" t="str">
        <f t="shared" si="2"/>
        <v>参加工作时间-当年计算的实际年龄，应大于等于16并且小于等于65</v>
      </c>
      <c r="R114" s="30" t="str">
        <f>IF(K114=0,"",IF(ISNA(VLOOKUP(企业人工成本情况!$C$10,人工成本情况指标!$D$1:$E$22,2,0)),"请在表一中填写所属地区信息",IF((L114+M114+N114)&lt;VLOOKUP(企业人工成本情况!$C$10,人工成本情况指标!$D$1:$E$22,2,0),"此人工资低于最低工资标准","")))</f>
        <v/>
      </c>
    </row>
    <row r="115" customHeight="1" spans="1:18">
      <c r="A115" s="17" t="s">
        <v>382</v>
      </c>
      <c r="B115" s="32"/>
      <c r="C115" s="32"/>
      <c r="D115" s="32"/>
      <c r="E115" s="32"/>
      <c r="F115" s="32"/>
      <c r="G115" s="18"/>
      <c r="H115" s="32"/>
      <c r="I115" s="25"/>
      <c r="J115" s="22"/>
      <c r="K115" s="23">
        <f t="shared" si="3"/>
        <v>0</v>
      </c>
      <c r="L115" s="33"/>
      <c r="M115" s="33"/>
      <c r="N115" s="33"/>
      <c r="O115" s="33"/>
      <c r="P115" s="33"/>
      <c r="Q115" s="31" t="str">
        <f t="shared" si="2"/>
        <v>参加工作时间-当年计算的实际年龄，应大于等于16并且小于等于65</v>
      </c>
      <c r="R115" s="30" t="str">
        <f>IF(K115=0,"",IF(ISNA(VLOOKUP(企业人工成本情况!$C$10,人工成本情况指标!$D$1:$E$22,2,0)),"请在表一中填写所属地区信息",IF((L115+M115+N115)&lt;VLOOKUP(企业人工成本情况!$C$10,人工成本情况指标!$D$1:$E$22,2,0),"此人工资低于最低工资标准","")))</f>
        <v/>
      </c>
    </row>
    <row r="116" customHeight="1" spans="1:18">
      <c r="A116" s="17" t="s">
        <v>383</v>
      </c>
      <c r="B116" s="32"/>
      <c r="C116" s="32"/>
      <c r="D116" s="32"/>
      <c r="E116" s="32"/>
      <c r="F116" s="32"/>
      <c r="G116" s="18"/>
      <c r="H116" s="32"/>
      <c r="I116" s="25"/>
      <c r="J116" s="22"/>
      <c r="K116" s="23">
        <f t="shared" si="3"/>
        <v>0</v>
      </c>
      <c r="L116" s="33"/>
      <c r="M116" s="33"/>
      <c r="N116" s="33"/>
      <c r="O116" s="33"/>
      <c r="P116" s="33"/>
      <c r="Q116" s="31" t="str">
        <f t="shared" si="2"/>
        <v>参加工作时间-当年计算的实际年龄，应大于等于16并且小于等于65</v>
      </c>
      <c r="R116" s="30" t="str">
        <f>IF(K116=0,"",IF(ISNA(VLOOKUP(企业人工成本情况!$C$10,人工成本情况指标!$D$1:$E$22,2,0)),"请在表一中填写所属地区信息",IF((L116+M116+N116)&lt;VLOOKUP(企业人工成本情况!$C$10,人工成本情况指标!$D$1:$E$22,2,0),"此人工资低于最低工资标准","")))</f>
        <v/>
      </c>
    </row>
    <row r="117" customHeight="1" spans="1:18">
      <c r="A117" s="17" t="s">
        <v>384</v>
      </c>
      <c r="B117" s="32"/>
      <c r="C117" s="32"/>
      <c r="D117" s="32"/>
      <c r="E117" s="32"/>
      <c r="F117" s="32"/>
      <c r="G117" s="18"/>
      <c r="H117" s="32"/>
      <c r="I117" s="25"/>
      <c r="J117" s="22"/>
      <c r="K117" s="23">
        <f t="shared" si="3"/>
        <v>0</v>
      </c>
      <c r="L117" s="33"/>
      <c r="M117" s="33"/>
      <c r="N117" s="33"/>
      <c r="O117" s="33"/>
      <c r="P117" s="33"/>
      <c r="Q117" s="31" t="str">
        <f t="shared" si="2"/>
        <v>参加工作时间-当年计算的实际年龄，应大于等于16并且小于等于65</v>
      </c>
      <c r="R117" s="30" t="str">
        <f>IF(K117=0,"",IF(ISNA(VLOOKUP(企业人工成本情况!$C$10,人工成本情况指标!$D$1:$E$22,2,0)),"请在表一中填写所属地区信息",IF((L117+M117+N117)&lt;VLOOKUP(企业人工成本情况!$C$10,人工成本情况指标!$D$1:$E$22,2,0),"此人工资低于最低工资标准","")))</f>
        <v/>
      </c>
    </row>
    <row r="118" customHeight="1" spans="1:18">
      <c r="A118" s="17" t="s">
        <v>385</v>
      </c>
      <c r="B118" s="32"/>
      <c r="C118" s="32"/>
      <c r="D118" s="32"/>
      <c r="E118" s="32"/>
      <c r="F118" s="32"/>
      <c r="G118" s="18"/>
      <c r="H118" s="32"/>
      <c r="I118" s="25"/>
      <c r="J118" s="22"/>
      <c r="K118" s="23">
        <f t="shared" si="3"/>
        <v>0</v>
      </c>
      <c r="L118" s="33"/>
      <c r="M118" s="33"/>
      <c r="N118" s="33"/>
      <c r="O118" s="33"/>
      <c r="P118" s="33"/>
      <c r="Q118" s="31" t="str">
        <f t="shared" si="2"/>
        <v>参加工作时间-当年计算的实际年龄，应大于等于16并且小于等于65</v>
      </c>
      <c r="R118" s="30" t="str">
        <f>IF(K118=0,"",IF(ISNA(VLOOKUP(企业人工成本情况!$C$10,人工成本情况指标!$D$1:$E$22,2,0)),"请在表一中填写所属地区信息",IF((L118+M118+N118)&lt;VLOOKUP(企业人工成本情况!$C$10,人工成本情况指标!$D$1:$E$22,2,0),"此人工资低于最低工资标准","")))</f>
        <v/>
      </c>
    </row>
    <row r="119" customHeight="1" spans="1:18">
      <c r="A119" s="17" t="s">
        <v>386</v>
      </c>
      <c r="B119" s="32"/>
      <c r="C119" s="32"/>
      <c r="D119" s="32"/>
      <c r="E119" s="32"/>
      <c r="F119" s="32"/>
      <c r="G119" s="18"/>
      <c r="H119" s="32"/>
      <c r="I119" s="25"/>
      <c r="J119" s="22"/>
      <c r="K119" s="23">
        <f t="shared" si="3"/>
        <v>0</v>
      </c>
      <c r="L119" s="33"/>
      <c r="M119" s="33"/>
      <c r="N119" s="33"/>
      <c r="O119" s="33"/>
      <c r="P119" s="33"/>
      <c r="Q119" s="31" t="str">
        <f t="shared" si="2"/>
        <v>参加工作时间-当年计算的实际年龄，应大于等于16并且小于等于65</v>
      </c>
      <c r="R119" s="30" t="str">
        <f>IF(K119=0,"",IF(ISNA(VLOOKUP(企业人工成本情况!$C$10,人工成本情况指标!$D$1:$E$22,2,0)),"请在表一中填写所属地区信息",IF((L119+M119+N119)&lt;VLOOKUP(企业人工成本情况!$C$10,人工成本情况指标!$D$1:$E$22,2,0),"此人工资低于最低工资标准","")))</f>
        <v/>
      </c>
    </row>
    <row r="120" customHeight="1" spans="1:18">
      <c r="A120" s="17" t="s">
        <v>387</v>
      </c>
      <c r="B120" s="32"/>
      <c r="C120" s="32"/>
      <c r="D120" s="32"/>
      <c r="E120" s="32"/>
      <c r="F120" s="32"/>
      <c r="G120" s="18"/>
      <c r="H120" s="32"/>
      <c r="I120" s="25"/>
      <c r="J120" s="22"/>
      <c r="K120" s="23">
        <f t="shared" si="3"/>
        <v>0</v>
      </c>
      <c r="L120" s="33"/>
      <c r="M120" s="33"/>
      <c r="N120" s="33"/>
      <c r="O120" s="33"/>
      <c r="P120" s="33"/>
      <c r="Q120" s="31" t="str">
        <f t="shared" si="2"/>
        <v>参加工作时间-当年计算的实际年龄，应大于等于16并且小于等于65</v>
      </c>
      <c r="R120" s="30" t="str">
        <f>IF(K120=0,"",IF(ISNA(VLOOKUP(企业人工成本情况!$C$10,人工成本情况指标!$D$1:$E$22,2,0)),"请在表一中填写所属地区信息",IF((L120+M120+N120)&lt;VLOOKUP(企业人工成本情况!$C$10,人工成本情况指标!$D$1:$E$22,2,0),"此人工资低于最低工资标准","")))</f>
        <v/>
      </c>
    </row>
    <row r="121" customHeight="1" spans="1:18">
      <c r="A121" s="17" t="s">
        <v>388</v>
      </c>
      <c r="B121" s="32"/>
      <c r="C121" s="32"/>
      <c r="D121" s="32"/>
      <c r="E121" s="32"/>
      <c r="F121" s="32"/>
      <c r="G121" s="18"/>
      <c r="H121" s="32"/>
      <c r="I121" s="25"/>
      <c r="J121" s="22"/>
      <c r="K121" s="23">
        <f t="shared" si="3"/>
        <v>0</v>
      </c>
      <c r="L121" s="33"/>
      <c r="M121" s="33"/>
      <c r="N121" s="33"/>
      <c r="O121" s="33"/>
      <c r="P121" s="33"/>
      <c r="Q121" s="31" t="str">
        <f t="shared" si="2"/>
        <v>参加工作时间-当年计算的实际年龄，应大于等于16并且小于等于65</v>
      </c>
      <c r="R121" s="30" t="str">
        <f>IF(K121=0,"",IF(ISNA(VLOOKUP(企业人工成本情况!$C$10,人工成本情况指标!$D$1:$E$22,2,0)),"请在表一中填写所属地区信息",IF((L121+M121+N121)&lt;VLOOKUP(企业人工成本情况!$C$10,人工成本情况指标!$D$1:$E$22,2,0),"此人工资低于最低工资标准","")))</f>
        <v/>
      </c>
    </row>
    <row r="122" customHeight="1" spans="1:18">
      <c r="A122" s="17" t="s">
        <v>389</v>
      </c>
      <c r="B122" s="32"/>
      <c r="C122" s="32"/>
      <c r="D122" s="32"/>
      <c r="E122" s="32"/>
      <c r="F122" s="32"/>
      <c r="G122" s="18"/>
      <c r="H122" s="32"/>
      <c r="I122" s="25"/>
      <c r="J122" s="22"/>
      <c r="K122" s="23">
        <f t="shared" si="3"/>
        <v>0</v>
      </c>
      <c r="L122" s="33"/>
      <c r="M122" s="33"/>
      <c r="N122" s="33"/>
      <c r="O122" s="33"/>
      <c r="P122" s="33"/>
      <c r="Q122" s="31" t="str">
        <f t="shared" si="2"/>
        <v>参加工作时间-当年计算的实际年龄，应大于等于16并且小于等于65</v>
      </c>
      <c r="R122" s="30" t="str">
        <f>IF(K122=0,"",IF(ISNA(VLOOKUP(企业人工成本情况!$C$10,人工成本情况指标!$D$1:$E$22,2,0)),"请在表一中填写所属地区信息",IF((L122+M122+N122)&lt;VLOOKUP(企业人工成本情况!$C$10,人工成本情况指标!$D$1:$E$22,2,0),"此人工资低于最低工资标准","")))</f>
        <v/>
      </c>
    </row>
    <row r="123" customHeight="1" spans="1:18">
      <c r="A123" s="17" t="s">
        <v>390</v>
      </c>
      <c r="B123" s="32"/>
      <c r="C123" s="32"/>
      <c r="D123" s="32"/>
      <c r="E123" s="32"/>
      <c r="F123" s="32"/>
      <c r="G123" s="18"/>
      <c r="H123" s="32"/>
      <c r="I123" s="25"/>
      <c r="J123" s="22"/>
      <c r="K123" s="23">
        <f t="shared" si="3"/>
        <v>0</v>
      </c>
      <c r="L123" s="33"/>
      <c r="M123" s="33"/>
      <c r="N123" s="33"/>
      <c r="O123" s="33"/>
      <c r="P123" s="33"/>
      <c r="Q123" s="31" t="str">
        <f t="shared" si="2"/>
        <v>参加工作时间-当年计算的实际年龄，应大于等于16并且小于等于65</v>
      </c>
      <c r="R123" s="30" t="str">
        <f>IF(K123=0,"",IF(ISNA(VLOOKUP(企业人工成本情况!$C$10,人工成本情况指标!$D$1:$E$22,2,0)),"请在表一中填写所属地区信息",IF((L123+M123+N123)&lt;VLOOKUP(企业人工成本情况!$C$10,人工成本情况指标!$D$1:$E$22,2,0),"此人工资低于最低工资标准","")))</f>
        <v/>
      </c>
    </row>
    <row r="124" customHeight="1" spans="1:18">
      <c r="A124" s="17" t="s">
        <v>391</v>
      </c>
      <c r="B124" s="32"/>
      <c r="C124" s="32"/>
      <c r="D124" s="32"/>
      <c r="E124" s="32"/>
      <c r="F124" s="32"/>
      <c r="G124" s="18"/>
      <c r="H124" s="32"/>
      <c r="I124" s="25"/>
      <c r="J124" s="22"/>
      <c r="K124" s="23">
        <f t="shared" si="3"/>
        <v>0</v>
      </c>
      <c r="L124" s="33"/>
      <c r="M124" s="33"/>
      <c r="N124" s="33"/>
      <c r="O124" s="33"/>
      <c r="P124" s="33"/>
      <c r="Q124" s="31" t="str">
        <f t="shared" si="2"/>
        <v>参加工作时间-当年计算的实际年龄，应大于等于16并且小于等于65</v>
      </c>
      <c r="R124" s="30" t="str">
        <f>IF(K124=0,"",IF(ISNA(VLOOKUP(企业人工成本情况!$C$10,人工成本情况指标!$D$1:$E$22,2,0)),"请在表一中填写所属地区信息",IF((L124+M124+N124)&lt;VLOOKUP(企业人工成本情况!$C$10,人工成本情况指标!$D$1:$E$22,2,0),"此人工资低于最低工资标准","")))</f>
        <v/>
      </c>
    </row>
    <row r="125" customHeight="1" spans="1:18">
      <c r="A125" s="17" t="s">
        <v>392</v>
      </c>
      <c r="B125" s="32"/>
      <c r="C125" s="32"/>
      <c r="D125" s="32"/>
      <c r="E125" s="32"/>
      <c r="F125" s="32"/>
      <c r="G125" s="18"/>
      <c r="H125" s="32"/>
      <c r="I125" s="25"/>
      <c r="J125" s="22"/>
      <c r="K125" s="23">
        <f t="shared" si="3"/>
        <v>0</v>
      </c>
      <c r="L125" s="33"/>
      <c r="M125" s="33"/>
      <c r="N125" s="33"/>
      <c r="O125" s="33"/>
      <c r="P125" s="33"/>
      <c r="Q125" s="31" t="str">
        <f t="shared" si="2"/>
        <v>参加工作时间-当年计算的实际年龄，应大于等于16并且小于等于65</v>
      </c>
      <c r="R125" s="30" t="str">
        <f>IF(K125=0,"",IF(ISNA(VLOOKUP(企业人工成本情况!$C$10,人工成本情况指标!$D$1:$E$22,2,0)),"请在表一中填写所属地区信息",IF((L125+M125+N125)&lt;VLOOKUP(企业人工成本情况!$C$10,人工成本情况指标!$D$1:$E$22,2,0),"此人工资低于最低工资标准","")))</f>
        <v/>
      </c>
    </row>
    <row r="126" customHeight="1" spans="1:18">
      <c r="A126" s="17" t="s">
        <v>393</v>
      </c>
      <c r="B126" s="32"/>
      <c r="C126" s="32"/>
      <c r="D126" s="32"/>
      <c r="E126" s="32"/>
      <c r="F126" s="32"/>
      <c r="G126" s="18"/>
      <c r="H126" s="32"/>
      <c r="I126" s="25"/>
      <c r="J126" s="22"/>
      <c r="K126" s="23">
        <f t="shared" si="3"/>
        <v>0</v>
      </c>
      <c r="L126" s="33"/>
      <c r="M126" s="33"/>
      <c r="N126" s="33"/>
      <c r="O126" s="33"/>
      <c r="P126" s="33"/>
      <c r="Q126" s="31" t="str">
        <f t="shared" si="2"/>
        <v>参加工作时间-当年计算的实际年龄，应大于等于16并且小于等于65</v>
      </c>
      <c r="R126" s="30" t="str">
        <f>IF(K126=0,"",IF(ISNA(VLOOKUP(企业人工成本情况!$C$10,人工成本情况指标!$D$1:$E$22,2,0)),"请在表一中填写所属地区信息",IF((L126+M126+N126)&lt;VLOOKUP(企业人工成本情况!$C$10,人工成本情况指标!$D$1:$E$22,2,0),"此人工资低于最低工资标准","")))</f>
        <v/>
      </c>
    </row>
    <row r="127" customHeight="1" spans="1:18">
      <c r="A127" s="17" t="s">
        <v>394</v>
      </c>
      <c r="B127" s="32"/>
      <c r="C127" s="32"/>
      <c r="D127" s="32"/>
      <c r="E127" s="32"/>
      <c r="F127" s="32"/>
      <c r="G127" s="18"/>
      <c r="H127" s="32"/>
      <c r="I127" s="25"/>
      <c r="J127" s="22"/>
      <c r="K127" s="23">
        <f t="shared" si="3"/>
        <v>0</v>
      </c>
      <c r="L127" s="33"/>
      <c r="M127" s="33"/>
      <c r="N127" s="33"/>
      <c r="O127" s="33"/>
      <c r="P127" s="33"/>
      <c r="Q127" s="31" t="str">
        <f t="shared" si="2"/>
        <v>参加工作时间-当年计算的实际年龄，应大于等于16并且小于等于65</v>
      </c>
      <c r="R127" s="30" t="str">
        <f>IF(K127=0,"",IF(ISNA(VLOOKUP(企业人工成本情况!$C$10,人工成本情况指标!$D$1:$E$22,2,0)),"请在表一中填写所属地区信息",IF((L127+M127+N127)&lt;VLOOKUP(企业人工成本情况!$C$10,人工成本情况指标!$D$1:$E$22,2,0),"此人工资低于最低工资标准","")))</f>
        <v/>
      </c>
    </row>
    <row r="128" customHeight="1" spans="1:18">
      <c r="A128" s="17" t="s">
        <v>395</v>
      </c>
      <c r="B128" s="32"/>
      <c r="C128" s="32"/>
      <c r="D128" s="32"/>
      <c r="E128" s="32"/>
      <c r="F128" s="32"/>
      <c r="G128" s="18"/>
      <c r="H128" s="32"/>
      <c r="I128" s="25"/>
      <c r="J128" s="22"/>
      <c r="K128" s="23">
        <f t="shared" si="3"/>
        <v>0</v>
      </c>
      <c r="L128" s="33"/>
      <c r="M128" s="33"/>
      <c r="N128" s="33"/>
      <c r="O128" s="33"/>
      <c r="P128" s="33"/>
      <c r="Q128" s="31" t="str">
        <f t="shared" si="2"/>
        <v>参加工作时间-当年计算的实际年龄，应大于等于16并且小于等于65</v>
      </c>
      <c r="R128" s="30" t="str">
        <f>IF(K128=0,"",IF(ISNA(VLOOKUP(企业人工成本情况!$C$10,人工成本情况指标!$D$1:$E$22,2,0)),"请在表一中填写所属地区信息",IF((L128+M128+N128)&lt;VLOOKUP(企业人工成本情况!$C$10,人工成本情况指标!$D$1:$E$22,2,0),"此人工资低于最低工资标准","")))</f>
        <v/>
      </c>
    </row>
    <row r="129" customHeight="1" spans="1:18">
      <c r="A129" s="17" t="s">
        <v>396</v>
      </c>
      <c r="B129" s="32"/>
      <c r="C129" s="32"/>
      <c r="D129" s="32"/>
      <c r="E129" s="32"/>
      <c r="F129" s="32"/>
      <c r="G129" s="18"/>
      <c r="H129" s="32"/>
      <c r="I129" s="25"/>
      <c r="J129" s="22"/>
      <c r="K129" s="23">
        <f t="shared" si="3"/>
        <v>0</v>
      </c>
      <c r="L129" s="33"/>
      <c r="M129" s="33"/>
      <c r="N129" s="33"/>
      <c r="O129" s="33"/>
      <c r="P129" s="33"/>
      <c r="Q129" s="31" t="str">
        <f t="shared" si="2"/>
        <v>参加工作时间-当年计算的实际年龄，应大于等于16并且小于等于65</v>
      </c>
      <c r="R129" s="30" t="str">
        <f>IF(K129=0,"",IF(ISNA(VLOOKUP(企业人工成本情况!$C$10,人工成本情况指标!$D$1:$E$22,2,0)),"请在表一中填写所属地区信息",IF((L129+M129+N129)&lt;VLOOKUP(企业人工成本情况!$C$10,人工成本情况指标!$D$1:$E$22,2,0),"此人工资低于最低工资标准","")))</f>
        <v/>
      </c>
    </row>
    <row r="130" customHeight="1" spans="1:18">
      <c r="A130" s="17" t="s">
        <v>397</v>
      </c>
      <c r="B130" s="32"/>
      <c r="C130" s="32"/>
      <c r="D130" s="32"/>
      <c r="E130" s="32"/>
      <c r="F130" s="32"/>
      <c r="G130" s="18"/>
      <c r="H130" s="32"/>
      <c r="I130" s="25"/>
      <c r="J130" s="22"/>
      <c r="K130" s="23">
        <f t="shared" si="3"/>
        <v>0</v>
      </c>
      <c r="L130" s="33"/>
      <c r="M130" s="33"/>
      <c r="N130" s="33"/>
      <c r="O130" s="33"/>
      <c r="P130" s="33"/>
      <c r="Q130" s="31" t="str">
        <f t="shared" si="2"/>
        <v>参加工作时间-当年计算的实际年龄，应大于等于16并且小于等于65</v>
      </c>
      <c r="R130" s="30" t="str">
        <f>IF(K130=0,"",IF(ISNA(VLOOKUP(企业人工成本情况!$C$10,人工成本情况指标!$D$1:$E$22,2,0)),"请在表一中填写所属地区信息",IF((L130+M130+N130)&lt;VLOOKUP(企业人工成本情况!$C$10,人工成本情况指标!$D$1:$E$22,2,0),"此人工资低于最低工资标准","")))</f>
        <v/>
      </c>
    </row>
    <row r="131" customHeight="1" spans="1:18">
      <c r="A131" s="17" t="s">
        <v>398</v>
      </c>
      <c r="B131" s="32"/>
      <c r="C131" s="32"/>
      <c r="D131" s="32"/>
      <c r="E131" s="32"/>
      <c r="F131" s="32"/>
      <c r="G131" s="18"/>
      <c r="H131" s="32"/>
      <c r="I131" s="25"/>
      <c r="J131" s="22"/>
      <c r="K131" s="23">
        <f t="shared" si="3"/>
        <v>0</v>
      </c>
      <c r="L131" s="33"/>
      <c r="M131" s="33"/>
      <c r="N131" s="33"/>
      <c r="O131" s="33"/>
      <c r="P131" s="33"/>
      <c r="Q131" s="31" t="str">
        <f t="shared" ref="Q131:Q194" si="4">IF(OR(E131-C131&lt;16,E131-C131&gt;65),"参加工作时间-当年计算的实际年龄，应大于等于16并且小于等于65","")</f>
        <v>参加工作时间-当年计算的实际年龄，应大于等于16并且小于等于65</v>
      </c>
      <c r="R131" s="30" t="str">
        <f>IF(K131=0,"",IF(ISNA(VLOOKUP(企业人工成本情况!$C$10,人工成本情况指标!$D$1:$E$22,2,0)),"请在表一中填写所属地区信息",IF((L131+M131+N131)&lt;VLOOKUP(企业人工成本情况!$C$10,人工成本情况指标!$D$1:$E$22,2,0),"此人工资低于最低工资标准","")))</f>
        <v/>
      </c>
    </row>
    <row r="132" customHeight="1" spans="1:18">
      <c r="A132" s="17" t="s">
        <v>399</v>
      </c>
      <c r="B132" s="32"/>
      <c r="C132" s="32"/>
      <c r="D132" s="32"/>
      <c r="E132" s="32"/>
      <c r="F132" s="32"/>
      <c r="G132" s="18"/>
      <c r="H132" s="32"/>
      <c r="I132" s="25"/>
      <c r="J132" s="22"/>
      <c r="K132" s="23">
        <f t="shared" ref="K132:K195" si="5">SUM(L132:O132)</f>
        <v>0</v>
      </c>
      <c r="L132" s="33"/>
      <c r="M132" s="33"/>
      <c r="N132" s="33"/>
      <c r="O132" s="33"/>
      <c r="P132" s="33"/>
      <c r="Q132" s="31" t="str">
        <f t="shared" si="4"/>
        <v>参加工作时间-当年计算的实际年龄，应大于等于16并且小于等于65</v>
      </c>
      <c r="R132" s="30" t="str">
        <f>IF(K132=0,"",IF(ISNA(VLOOKUP(企业人工成本情况!$C$10,人工成本情况指标!$D$1:$E$22,2,0)),"请在表一中填写所属地区信息",IF((L132+M132+N132)&lt;VLOOKUP(企业人工成本情况!$C$10,人工成本情况指标!$D$1:$E$22,2,0),"此人工资低于最低工资标准","")))</f>
        <v/>
      </c>
    </row>
    <row r="133" customHeight="1" spans="1:18">
      <c r="A133" s="17" t="s">
        <v>400</v>
      </c>
      <c r="B133" s="32"/>
      <c r="C133" s="32"/>
      <c r="D133" s="32"/>
      <c r="E133" s="32"/>
      <c r="F133" s="32"/>
      <c r="G133" s="18"/>
      <c r="H133" s="32"/>
      <c r="I133" s="25"/>
      <c r="J133" s="22"/>
      <c r="K133" s="23">
        <f t="shared" si="5"/>
        <v>0</v>
      </c>
      <c r="L133" s="33"/>
      <c r="M133" s="33"/>
      <c r="N133" s="33"/>
      <c r="O133" s="33"/>
      <c r="P133" s="33"/>
      <c r="Q133" s="31" t="str">
        <f t="shared" si="4"/>
        <v>参加工作时间-当年计算的实际年龄，应大于等于16并且小于等于65</v>
      </c>
      <c r="R133" s="30" t="str">
        <f>IF(K133=0,"",IF(ISNA(VLOOKUP(企业人工成本情况!$C$10,人工成本情况指标!$D$1:$E$22,2,0)),"请在表一中填写所属地区信息",IF((L133+M133+N133)&lt;VLOOKUP(企业人工成本情况!$C$10,人工成本情况指标!$D$1:$E$22,2,0),"此人工资低于最低工资标准","")))</f>
        <v/>
      </c>
    </row>
    <row r="134" customHeight="1" spans="1:18">
      <c r="A134" s="17" t="s">
        <v>401</v>
      </c>
      <c r="B134" s="32"/>
      <c r="C134" s="32"/>
      <c r="D134" s="32"/>
      <c r="E134" s="32"/>
      <c r="F134" s="32"/>
      <c r="G134" s="18"/>
      <c r="H134" s="32"/>
      <c r="I134" s="25"/>
      <c r="J134" s="22"/>
      <c r="K134" s="23">
        <f t="shared" si="5"/>
        <v>0</v>
      </c>
      <c r="L134" s="33"/>
      <c r="M134" s="33"/>
      <c r="N134" s="33"/>
      <c r="O134" s="33"/>
      <c r="P134" s="33"/>
      <c r="Q134" s="31" t="str">
        <f t="shared" si="4"/>
        <v>参加工作时间-当年计算的实际年龄，应大于等于16并且小于等于65</v>
      </c>
      <c r="R134" s="30" t="str">
        <f>IF(K134=0,"",IF(ISNA(VLOOKUP(企业人工成本情况!$C$10,人工成本情况指标!$D$1:$E$22,2,0)),"请在表一中填写所属地区信息",IF((L134+M134+N134)&lt;VLOOKUP(企业人工成本情况!$C$10,人工成本情况指标!$D$1:$E$22,2,0),"此人工资低于最低工资标准","")))</f>
        <v/>
      </c>
    </row>
    <row r="135" customHeight="1" spans="1:18">
      <c r="A135" s="17" t="s">
        <v>402</v>
      </c>
      <c r="B135" s="32"/>
      <c r="C135" s="32"/>
      <c r="D135" s="32"/>
      <c r="E135" s="32"/>
      <c r="F135" s="32"/>
      <c r="G135" s="18"/>
      <c r="H135" s="32"/>
      <c r="I135" s="25"/>
      <c r="J135" s="22"/>
      <c r="K135" s="23">
        <f t="shared" si="5"/>
        <v>0</v>
      </c>
      <c r="L135" s="33"/>
      <c r="M135" s="33"/>
      <c r="N135" s="33"/>
      <c r="O135" s="33"/>
      <c r="P135" s="33"/>
      <c r="Q135" s="31" t="str">
        <f t="shared" si="4"/>
        <v>参加工作时间-当年计算的实际年龄，应大于等于16并且小于等于65</v>
      </c>
      <c r="R135" s="30" t="str">
        <f>IF(K135=0,"",IF(ISNA(VLOOKUP(企业人工成本情况!$C$10,人工成本情况指标!$D$1:$E$22,2,0)),"请在表一中填写所属地区信息",IF((L135+M135+N135)&lt;VLOOKUP(企业人工成本情况!$C$10,人工成本情况指标!$D$1:$E$22,2,0),"此人工资低于最低工资标准","")))</f>
        <v/>
      </c>
    </row>
    <row r="136" customHeight="1" spans="1:18">
      <c r="A136" s="17" t="s">
        <v>403</v>
      </c>
      <c r="B136" s="32"/>
      <c r="C136" s="32"/>
      <c r="D136" s="32"/>
      <c r="E136" s="32"/>
      <c r="F136" s="32"/>
      <c r="G136" s="18"/>
      <c r="H136" s="32"/>
      <c r="I136" s="25"/>
      <c r="J136" s="22"/>
      <c r="K136" s="23">
        <f t="shared" si="5"/>
        <v>0</v>
      </c>
      <c r="L136" s="33"/>
      <c r="M136" s="33"/>
      <c r="N136" s="33"/>
      <c r="O136" s="33"/>
      <c r="P136" s="33"/>
      <c r="Q136" s="31" t="str">
        <f t="shared" si="4"/>
        <v>参加工作时间-当年计算的实际年龄，应大于等于16并且小于等于65</v>
      </c>
      <c r="R136" s="30" t="str">
        <f>IF(K136=0,"",IF(ISNA(VLOOKUP(企业人工成本情况!$C$10,人工成本情况指标!$D$1:$E$22,2,0)),"请在表一中填写所属地区信息",IF((L136+M136+N136)&lt;VLOOKUP(企业人工成本情况!$C$10,人工成本情况指标!$D$1:$E$22,2,0),"此人工资低于最低工资标准","")))</f>
        <v/>
      </c>
    </row>
    <row r="137" customHeight="1" spans="1:18">
      <c r="A137" s="17" t="s">
        <v>404</v>
      </c>
      <c r="B137" s="32"/>
      <c r="C137" s="32"/>
      <c r="D137" s="32"/>
      <c r="E137" s="32"/>
      <c r="F137" s="32"/>
      <c r="G137" s="18"/>
      <c r="H137" s="32"/>
      <c r="I137" s="25"/>
      <c r="J137" s="22"/>
      <c r="K137" s="23">
        <f t="shared" si="5"/>
        <v>0</v>
      </c>
      <c r="L137" s="33"/>
      <c r="M137" s="33"/>
      <c r="N137" s="33"/>
      <c r="O137" s="33"/>
      <c r="P137" s="33"/>
      <c r="Q137" s="31" t="str">
        <f t="shared" si="4"/>
        <v>参加工作时间-当年计算的实际年龄，应大于等于16并且小于等于65</v>
      </c>
      <c r="R137" s="30" t="str">
        <f>IF(K137=0,"",IF(ISNA(VLOOKUP(企业人工成本情况!$C$10,人工成本情况指标!$D$1:$E$22,2,0)),"请在表一中填写所属地区信息",IF((L137+M137+N137)&lt;VLOOKUP(企业人工成本情况!$C$10,人工成本情况指标!$D$1:$E$22,2,0),"此人工资低于最低工资标准","")))</f>
        <v/>
      </c>
    </row>
    <row r="138" customHeight="1" spans="1:18">
      <c r="A138" s="17" t="s">
        <v>405</v>
      </c>
      <c r="B138" s="32"/>
      <c r="C138" s="32"/>
      <c r="D138" s="32"/>
      <c r="E138" s="32"/>
      <c r="F138" s="32"/>
      <c r="G138" s="18"/>
      <c r="H138" s="32"/>
      <c r="I138" s="25"/>
      <c r="J138" s="22"/>
      <c r="K138" s="23">
        <f t="shared" si="5"/>
        <v>0</v>
      </c>
      <c r="L138" s="33"/>
      <c r="M138" s="33"/>
      <c r="N138" s="33"/>
      <c r="O138" s="33"/>
      <c r="P138" s="33"/>
      <c r="Q138" s="31" t="str">
        <f t="shared" si="4"/>
        <v>参加工作时间-当年计算的实际年龄，应大于等于16并且小于等于65</v>
      </c>
      <c r="R138" s="30" t="str">
        <f>IF(K138=0,"",IF(ISNA(VLOOKUP(企业人工成本情况!$C$10,人工成本情况指标!$D$1:$E$22,2,0)),"请在表一中填写所属地区信息",IF((L138+M138+N138)&lt;VLOOKUP(企业人工成本情况!$C$10,人工成本情况指标!$D$1:$E$22,2,0),"此人工资低于最低工资标准","")))</f>
        <v/>
      </c>
    </row>
    <row r="139" customHeight="1" spans="1:18">
      <c r="A139" s="17" t="s">
        <v>406</v>
      </c>
      <c r="B139" s="32"/>
      <c r="C139" s="32"/>
      <c r="D139" s="32"/>
      <c r="E139" s="32"/>
      <c r="F139" s="32"/>
      <c r="G139" s="18"/>
      <c r="H139" s="32"/>
      <c r="I139" s="25"/>
      <c r="J139" s="22"/>
      <c r="K139" s="23">
        <f t="shared" si="5"/>
        <v>0</v>
      </c>
      <c r="L139" s="33"/>
      <c r="M139" s="33"/>
      <c r="N139" s="33"/>
      <c r="O139" s="33"/>
      <c r="P139" s="33"/>
      <c r="Q139" s="31" t="str">
        <f t="shared" si="4"/>
        <v>参加工作时间-当年计算的实际年龄，应大于等于16并且小于等于65</v>
      </c>
      <c r="R139" s="30" t="str">
        <f>IF(K139=0,"",IF(ISNA(VLOOKUP(企业人工成本情况!$C$10,人工成本情况指标!$D$1:$E$22,2,0)),"请在表一中填写所属地区信息",IF((L139+M139+N139)&lt;VLOOKUP(企业人工成本情况!$C$10,人工成本情况指标!$D$1:$E$22,2,0),"此人工资低于最低工资标准","")))</f>
        <v/>
      </c>
    </row>
    <row r="140" customHeight="1" spans="1:18">
      <c r="A140" s="17" t="s">
        <v>407</v>
      </c>
      <c r="B140" s="32"/>
      <c r="C140" s="32"/>
      <c r="D140" s="32"/>
      <c r="E140" s="32"/>
      <c r="F140" s="32"/>
      <c r="G140" s="18"/>
      <c r="H140" s="32"/>
      <c r="I140" s="25"/>
      <c r="J140" s="22"/>
      <c r="K140" s="23">
        <f t="shared" si="5"/>
        <v>0</v>
      </c>
      <c r="L140" s="33"/>
      <c r="M140" s="33"/>
      <c r="N140" s="33"/>
      <c r="O140" s="33"/>
      <c r="P140" s="33"/>
      <c r="Q140" s="31" t="str">
        <f t="shared" si="4"/>
        <v>参加工作时间-当年计算的实际年龄，应大于等于16并且小于等于65</v>
      </c>
      <c r="R140" s="30" t="str">
        <f>IF(K140=0,"",IF(ISNA(VLOOKUP(企业人工成本情况!$C$10,人工成本情况指标!$D$1:$E$22,2,0)),"请在表一中填写所属地区信息",IF((L140+M140+N140)&lt;VLOOKUP(企业人工成本情况!$C$10,人工成本情况指标!$D$1:$E$22,2,0),"此人工资低于最低工资标准","")))</f>
        <v/>
      </c>
    </row>
    <row r="141" customHeight="1" spans="1:18">
      <c r="A141" s="17" t="s">
        <v>408</v>
      </c>
      <c r="B141" s="32"/>
      <c r="C141" s="32"/>
      <c r="D141" s="32"/>
      <c r="E141" s="32"/>
      <c r="F141" s="32"/>
      <c r="G141" s="18"/>
      <c r="H141" s="32"/>
      <c r="I141" s="25"/>
      <c r="J141" s="22"/>
      <c r="K141" s="23">
        <f t="shared" si="5"/>
        <v>0</v>
      </c>
      <c r="L141" s="33"/>
      <c r="M141" s="33"/>
      <c r="N141" s="33"/>
      <c r="O141" s="33"/>
      <c r="P141" s="33"/>
      <c r="Q141" s="31" t="str">
        <f t="shared" si="4"/>
        <v>参加工作时间-当年计算的实际年龄，应大于等于16并且小于等于65</v>
      </c>
      <c r="R141" s="30" t="str">
        <f>IF(K141=0,"",IF(ISNA(VLOOKUP(企业人工成本情况!$C$10,人工成本情况指标!$D$1:$E$22,2,0)),"请在表一中填写所属地区信息",IF((L141+M141+N141)&lt;VLOOKUP(企业人工成本情况!$C$10,人工成本情况指标!$D$1:$E$22,2,0),"此人工资低于最低工资标准","")))</f>
        <v/>
      </c>
    </row>
    <row r="142" customHeight="1" spans="1:18">
      <c r="A142" s="17" t="s">
        <v>409</v>
      </c>
      <c r="B142" s="32"/>
      <c r="C142" s="32"/>
      <c r="D142" s="32"/>
      <c r="E142" s="32"/>
      <c r="F142" s="32"/>
      <c r="G142" s="18"/>
      <c r="H142" s="32"/>
      <c r="I142" s="25"/>
      <c r="J142" s="22"/>
      <c r="K142" s="23">
        <f t="shared" si="5"/>
        <v>0</v>
      </c>
      <c r="L142" s="33"/>
      <c r="M142" s="33"/>
      <c r="N142" s="33"/>
      <c r="O142" s="33"/>
      <c r="P142" s="33"/>
      <c r="Q142" s="31" t="str">
        <f t="shared" si="4"/>
        <v>参加工作时间-当年计算的实际年龄，应大于等于16并且小于等于65</v>
      </c>
      <c r="R142" s="30" t="str">
        <f>IF(K142=0,"",IF(ISNA(VLOOKUP(企业人工成本情况!$C$10,人工成本情况指标!$D$1:$E$22,2,0)),"请在表一中填写所属地区信息",IF((L142+M142+N142)&lt;VLOOKUP(企业人工成本情况!$C$10,人工成本情况指标!$D$1:$E$22,2,0),"此人工资低于最低工资标准","")))</f>
        <v/>
      </c>
    </row>
    <row r="143" customHeight="1" spans="1:18">
      <c r="A143" s="17" t="s">
        <v>410</v>
      </c>
      <c r="B143" s="32"/>
      <c r="C143" s="32"/>
      <c r="D143" s="32"/>
      <c r="E143" s="32"/>
      <c r="F143" s="32"/>
      <c r="G143" s="18"/>
      <c r="H143" s="32"/>
      <c r="I143" s="25"/>
      <c r="J143" s="22"/>
      <c r="K143" s="23">
        <f t="shared" si="5"/>
        <v>0</v>
      </c>
      <c r="L143" s="33"/>
      <c r="M143" s="33"/>
      <c r="N143" s="33"/>
      <c r="O143" s="33"/>
      <c r="P143" s="33"/>
      <c r="Q143" s="31" t="str">
        <f t="shared" si="4"/>
        <v>参加工作时间-当年计算的实际年龄，应大于等于16并且小于等于65</v>
      </c>
      <c r="R143" s="30" t="str">
        <f>IF(K143=0,"",IF(ISNA(VLOOKUP(企业人工成本情况!$C$10,人工成本情况指标!$D$1:$E$22,2,0)),"请在表一中填写所属地区信息",IF((L143+M143+N143)&lt;VLOOKUP(企业人工成本情况!$C$10,人工成本情况指标!$D$1:$E$22,2,0),"此人工资低于最低工资标准","")))</f>
        <v/>
      </c>
    </row>
    <row r="144" customHeight="1" spans="1:18">
      <c r="A144" s="17" t="s">
        <v>411</v>
      </c>
      <c r="B144" s="32"/>
      <c r="C144" s="32"/>
      <c r="D144" s="32"/>
      <c r="E144" s="32"/>
      <c r="F144" s="32"/>
      <c r="G144" s="18"/>
      <c r="H144" s="32"/>
      <c r="I144" s="25"/>
      <c r="J144" s="22"/>
      <c r="K144" s="23">
        <f t="shared" si="5"/>
        <v>0</v>
      </c>
      <c r="L144" s="33"/>
      <c r="M144" s="33"/>
      <c r="N144" s="33"/>
      <c r="O144" s="33"/>
      <c r="P144" s="33"/>
      <c r="Q144" s="31" t="str">
        <f t="shared" si="4"/>
        <v>参加工作时间-当年计算的实际年龄，应大于等于16并且小于等于65</v>
      </c>
      <c r="R144" s="30" t="str">
        <f>IF(K144=0,"",IF(ISNA(VLOOKUP(企业人工成本情况!$C$10,人工成本情况指标!$D$1:$E$22,2,0)),"请在表一中填写所属地区信息",IF((L144+M144+N144)&lt;VLOOKUP(企业人工成本情况!$C$10,人工成本情况指标!$D$1:$E$22,2,0),"此人工资低于最低工资标准","")))</f>
        <v/>
      </c>
    </row>
    <row r="145" customHeight="1" spans="1:18">
      <c r="A145" s="17" t="s">
        <v>412</v>
      </c>
      <c r="B145" s="32"/>
      <c r="C145" s="32"/>
      <c r="D145" s="32"/>
      <c r="E145" s="32"/>
      <c r="F145" s="32"/>
      <c r="G145" s="18"/>
      <c r="H145" s="32"/>
      <c r="I145" s="25"/>
      <c r="J145" s="22"/>
      <c r="K145" s="23">
        <f t="shared" si="5"/>
        <v>0</v>
      </c>
      <c r="L145" s="33"/>
      <c r="M145" s="33"/>
      <c r="N145" s="33"/>
      <c r="O145" s="33"/>
      <c r="P145" s="33"/>
      <c r="Q145" s="31" t="str">
        <f t="shared" si="4"/>
        <v>参加工作时间-当年计算的实际年龄，应大于等于16并且小于等于65</v>
      </c>
      <c r="R145" s="30" t="str">
        <f>IF(K145=0,"",IF(ISNA(VLOOKUP(企业人工成本情况!$C$10,人工成本情况指标!$D$1:$E$22,2,0)),"请在表一中填写所属地区信息",IF((L145+M145+N145)&lt;VLOOKUP(企业人工成本情况!$C$10,人工成本情况指标!$D$1:$E$22,2,0),"此人工资低于最低工资标准","")))</f>
        <v/>
      </c>
    </row>
    <row r="146" customHeight="1" spans="1:18">
      <c r="A146" s="17" t="s">
        <v>413</v>
      </c>
      <c r="B146" s="32"/>
      <c r="C146" s="32"/>
      <c r="D146" s="32"/>
      <c r="E146" s="32"/>
      <c r="F146" s="32"/>
      <c r="G146" s="18"/>
      <c r="H146" s="32"/>
      <c r="I146" s="25"/>
      <c r="J146" s="22"/>
      <c r="K146" s="23">
        <f t="shared" si="5"/>
        <v>0</v>
      </c>
      <c r="L146" s="33"/>
      <c r="M146" s="33"/>
      <c r="N146" s="33"/>
      <c r="O146" s="33"/>
      <c r="P146" s="33"/>
      <c r="Q146" s="31" t="str">
        <f t="shared" si="4"/>
        <v>参加工作时间-当年计算的实际年龄，应大于等于16并且小于等于65</v>
      </c>
      <c r="R146" s="30" t="str">
        <f>IF(K146=0,"",IF(ISNA(VLOOKUP(企业人工成本情况!$C$10,人工成本情况指标!$D$1:$E$22,2,0)),"请在表一中填写所属地区信息",IF((L146+M146+N146)&lt;VLOOKUP(企业人工成本情况!$C$10,人工成本情况指标!$D$1:$E$22,2,0),"此人工资低于最低工资标准","")))</f>
        <v/>
      </c>
    </row>
    <row r="147" customHeight="1" spans="1:18">
      <c r="A147" s="17" t="s">
        <v>414</v>
      </c>
      <c r="B147" s="32"/>
      <c r="C147" s="32"/>
      <c r="D147" s="32"/>
      <c r="E147" s="32"/>
      <c r="F147" s="32"/>
      <c r="G147" s="18"/>
      <c r="H147" s="32"/>
      <c r="I147" s="25"/>
      <c r="J147" s="22"/>
      <c r="K147" s="23">
        <f t="shared" si="5"/>
        <v>0</v>
      </c>
      <c r="L147" s="33"/>
      <c r="M147" s="33"/>
      <c r="N147" s="33"/>
      <c r="O147" s="33"/>
      <c r="P147" s="33"/>
      <c r="Q147" s="31" t="str">
        <f t="shared" si="4"/>
        <v>参加工作时间-当年计算的实际年龄，应大于等于16并且小于等于65</v>
      </c>
      <c r="R147" s="30" t="str">
        <f>IF(K147=0,"",IF(ISNA(VLOOKUP(企业人工成本情况!$C$10,人工成本情况指标!$D$1:$E$22,2,0)),"请在表一中填写所属地区信息",IF((L147+M147+N147)&lt;VLOOKUP(企业人工成本情况!$C$10,人工成本情况指标!$D$1:$E$22,2,0),"此人工资低于最低工资标准","")))</f>
        <v/>
      </c>
    </row>
    <row r="148" customHeight="1" spans="1:18">
      <c r="A148" s="17" t="s">
        <v>415</v>
      </c>
      <c r="B148" s="32"/>
      <c r="C148" s="32"/>
      <c r="D148" s="32"/>
      <c r="E148" s="32"/>
      <c r="F148" s="32"/>
      <c r="G148" s="18"/>
      <c r="H148" s="32"/>
      <c r="I148" s="25"/>
      <c r="J148" s="22"/>
      <c r="K148" s="23">
        <f t="shared" si="5"/>
        <v>0</v>
      </c>
      <c r="L148" s="33"/>
      <c r="M148" s="33"/>
      <c r="N148" s="33"/>
      <c r="O148" s="33"/>
      <c r="P148" s="33"/>
      <c r="Q148" s="31" t="str">
        <f t="shared" si="4"/>
        <v>参加工作时间-当年计算的实际年龄，应大于等于16并且小于等于65</v>
      </c>
      <c r="R148" s="30" t="str">
        <f>IF(K148=0,"",IF(ISNA(VLOOKUP(企业人工成本情况!$C$10,人工成本情况指标!$D$1:$E$22,2,0)),"请在表一中填写所属地区信息",IF((L148+M148+N148)&lt;VLOOKUP(企业人工成本情况!$C$10,人工成本情况指标!$D$1:$E$22,2,0),"此人工资低于最低工资标准","")))</f>
        <v/>
      </c>
    </row>
    <row r="149" customHeight="1" spans="1:18">
      <c r="A149" s="17" t="s">
        <v>416</v>
      </c>
      <c r="B149" s="32"/>
      <c r="C149" s="32"/>
      <c r="D149" s="32"/>
      <c r="E149" s="32"/>
      <c r="F149" s="32"/>
      <c r="G149" s="18"/>
      <c r="H149" s="32"/>
      <c r="I149" s="25"/>
      <c r="J149" s="22"/>
      <c r="K149" s="23">
        <f t="shared" si="5"/>
        <v>0</v>
      </c>
      <c r="L149" s="33"/>
      <c r="M149" s="33"/>
      <c r="N149" s="33"/>
      <c r="O149" s="33"/>
      <c r="P149" s="33"/>
      <c r="Q149" s="31" t="str">
        <f t="shared" si="4"/>
        <v>参加工作时间-当年计算的实际年龄，应大于等于16并且小于等于65</v>
      </c>
      <c r="R149" s="30" t="str">
        <f>IF(K149=0,"",IF(ISNA(VLOOKUP(企业人工成本情况!$C$10,人工成本情况指标!$D$1:$E$22,2,0)),"请在表一中填写所属地区信息",IF((L149+M149+N149)&lt;VLOOKUP(企业人工成本情况!$C$10,人工成本情况指标!$D$1:$E$22,2,0),"此人工资低于最低工资标准","")))</f>
        <v/>
      </c>
    </row>
    <row r="150" customHeight="1" spans="1:18">
      <c r="A150" s="17" t="s">
        <v>417</v>
      </c>
      <c r="B150" s="32"/>
      <c r="C150" s="32"/>
      <c r="D150" s="32"/>
      <c r="E150" s="32"/>
      <c r="F150" s="32"/>
      <c r="G150" s="18"/>
      <c r="H150" s="32"/>
      <c r="I150" s="25"/>
      <c r="J150" s="22"/>
      <c r="K150" s="23">
        <f t="shared" si="5"/>
        <v>0</v>
      </c>
      <c r="L150" s="33"/>
      <c r="M150" s="33"/>
      <c r="N150" s="33"/>
      <c r="O150" s="33"/>
      <c r="P150" s="33"/>
      <c r="Q150" s="31" t="str">
        <f t="shared" si="4"/>
        <v>参加工作时间-当年计算的实际年龄，应大于等于16并且小于等于65</v>
      </c>
      <c r="R150" s="30" t="str">
        <f>IF(K150=0,"",IF(ISNA(VLOOKUP(企业人工成本情况!$C$10,人工成本情况指标!$D$1:$E$22,2,0)),"请在表一中填写所属地区信息",IF((L150+M150+N150)&lt;VLOOKUP(企业人工成本情况!$C$10,人工成本情况指标!$D$1:$E$22,2,0),"此人工资低于最低工资标准","")))</f>
        <v/>
      </c>
    </row>
    <row r="151" customHeight="1" spans="1:18">
      <c r="A151" s="17" t="s">
        <v>418</v>
      </c>
      <c r="B151" s="32"/>
      <c r="C151" s="32"/>
      <c r="D151" s="32"/>
      <c r="E151" s="32"/>
      <c r="F151" s="32"/>
      <c r="G151" s="18"/>
      <c r="H151" s="32"/>
      <c r="I151" s="25"/>
      <c r="J151" s="22"/>
      <c r="K151" s="23">
        <f t="shared" si="5"/>
        <v>0</v>
      </c>
      <c r="L151" s="33"/>
      <c r="M151" s="33"/>
      <c r="N151" s="33"/>
      <c r="O151" s="33"/>
      <c r="P151" s="33"/>
      <c r="Q151" s="31" t="str">
        <f t="shared" si="4"/>
        <v>参加工作时间-当年计算的实际年龄，应大于等于16并且小于等于65</v>
      </c>
      <c r="R151" s="30" t="str">
        <f>IF(K151=0,"",IF(ISNA(VLOOKUP(企业人工成本情况!$C$10,人工成本情况指标!$D$1:$E$22,2,0)),"请在表一中填写所属地区信息",IF((L151+M151+N151)&lt;VLOOKUP(企业人工成本情况!$C$10,人工成本情况指标!$D$1:$E$22,2,0),"此人工资低于最低工资标准","")))</f>
        <v/>
      </c>
    </row>
    <row r="152" customHeight="1" spans="1:18">
      <c r="A152" s="17" t="s">
        <v>419</v>
      </c>
      <c r="B152" s="32"/>
      <c r="C152" s="32"/>
      <c r="D152" s="32"/>
      <c r="E152" s="32"/>
      <c r="F152" s="32"/>
      <c r="G152" s="18"/>
      <c r="H152" s="32"/>
      <c r="I152" s="25"/>
      <c r="J152" s="22"/>
      <c r="K152" s="23">
        <f t="shared" si="5"/>
        <v>0</v>
      </c>
      <c r="L152" s="33"/>
      <c r="M152" s="33"/>
      <c r="N152" s="33"/>
      <c r="O152" s="33"/>
      <c r="P152" s="33"/>
      <c r="Q152" s="31" t="str">
        <f t="shared" si="4"/>
        <v>参加工作时间-当年计算的实际年龄，应大于等于16并且小于等于65</v>
      </c>
      <c r="R152" s="30" t="str">
        <f>IF(K152=0,"",IF(ISNA(VLOOKUP(企业人工成本情况!$C$10,人工成本情况指标!$D$1:$E$22,2,0)),"请在表一中填写所属地区信息",IF((L152+M152+N152)&lt;VLOOKUP(企业人工成本情况!$C$10,人工成本情况指标!$D$1:$E$22,2,0),"此人工资低于最低工资标准","")))</f>
        <v/>
      </c>
    </row>
    <row r="153" customHeight="1" spans="1:18">
      <c r="A153" s="17" t="s">
        <v>420</v>
      </c>
      <c r="B153" s="32"/>
      <c r="C153" s="32"/>
      <c r="D153" s="32"/>
      <c r="E153" s="32"/>
      <c r="F153" s="32"/>
      <c r="G153" s="18"/>
      <c r="H153" s="32"/>
      <c r="I153" s="25"/>
      <c r="J153" s="22"/>
      <c r="K153" s="23">
        <f t="shared" si="5"/>
        <v>0</v>
      </c>
      <c r="L153" s="33"/>
      <c r="M153" s="33"/>
      <c r="N153" s="33"/>
      <c r="O153" s="33"/>
      <c r="P153" s="33"/>
      <c r="Q153" s="31" t="str">
        <f t="shared" si="4"/>
        <v>参加工作时间-当年计算的实际年龄，应大于等于16并且小于等于65</v>
      </c>
      <c r="R153" s="30" t="str">
        <f>IF(K153=0,"",IF(ISNA(VLOOKUP(企业人工成本情况!$C$10,人工成本情况指标!$D$1:$E$22,2,0)),"请在表一中填写所属地区信息",IF((L153+M153+N153)&lt;VLOOKUP(企业人工成本情况!$C$10,人工成本情况指标!$D$1:$E$22,2,0),"此人工资低于最低工资标准","")))</f>
        <v/>
      </c>
    </row>
    <row r="154" customHeight="1" spans="1:18">
      <c r="A154" s="17" t="s">
        <v>421</v>
      </c>
      <c r="B154" s="32"/>
      <c r="C154" s="32"/>
      <c r="D154" s="32"/>
      <c r="E154" s="32"/>
      <c r="F154" s="32"/>
      <c r="G154" s="18"/>
      <c r="H154" s="32"/>
      <c r="I154" s="25"/>
      <c r="J154" s="22"/>
      <c r="K154" s="23">
        <f t="shared" si="5"/>
        <v>0</v>
      </c>
      <c r="L154" s="33"/>
      <c r="M154" s="33"/>
      <c r="N154" s="33"/>
      <c r="O154" s="33"/>
      <c r="P154" s="33"/>
      <c r="Q154" s="31" t="str">
        <f t="shared" si="4"/>
        <v>参加工作时间-当年计算的实际年龄，应大于等于16并且小于等于65</v>
      </c>
      <c r="R154" s="30" t="str">
        <f>IF(K154=0,"",IF(ISNA(VLOOKUP(企业人工成本情况!$C$10,人工成本情况指标!$D$1:$E$22,2,0)),"请在表一中填写所属地区信息",IF((L154+M154+N154)&lt;VLOOKUP(企业人工成本情况!$C$10,人工成本情况指标!$D$1:$E$22,2,0),"此人工资低于最低工资标准","")))</f>
        <v/>
      </c>
    </row>
    <row r="155" customHeight="1" spans="1:18">
      <c r="A155" s="17" t="s">
        <v>422</v>
      </c>
      <c r="B155" s="32"/>
      <c r="C155" s="32"/>
      <c r="D155" s="32"/>
      <c r="E155" s="32"/>
      <c r="F155" s="32"/>
      <c r="G155" s="18"/>
      <c r="H155" s="32"/>
      <c r="I155" s="25"/>
      <c r="J155" s="22"/>
      <c r="K155" s="23">
        <f t="shared" si="5"/>
        <v>0</v>
      </c>
      <c r="L155" s="33"/>
      <c r="M155" s="33"/>
      <c r="N155" s="33"/>
      <c r="O155" s="33"/>
      <c r="P155" s="33"/>
      <c r="Q155" s="31" t="str">
        <f t="shared" si="4"/>
        <v>参加工作时间-当年计算的实际年龄，应大于等于16并且小于等于65</v>
      </c>
      <c r="R155" s="30" t="str">
        <f>IF(K155=0,"",IF(ISNA(VLOOKUP(企业人工成本情况!$C$10,人工成本情况指标!$D$1:$E$22,2,0)),"请在表一中填写所属地区信息",IF((L155+M155+N155)&lt;VLOOKUP(企业人工成本情况!$C$10,人工成本情况指标!$D$1:$E$22,2,0),"此人工资低于最低工资标准","")))</f>
        <v/>
      </c>
    </row>
    <row r="156" customHeight="1" spans="1:18">
      <c r="A156" s="17" t="s">
        <v>423</v>
      </c>
      <c r="B156" s="32"/>
      <c r="C156" s="32"/>
      <c r="D156" s="32"/>
      <c r="E156" s="32"/>
      <c r="F156" s="32"/>
      <c r="G156" s="18"/>
      <c r="H156" s="32"/>
      <c r="I156" s="25"/>
      <c r="J156" s="22"/>
      <c r="K156" s="23">
        <f t="shared" si="5"/>
        <v>0</v>
      </c>
      <c r="L156" s="33"/>
      <c r="M156" s="33"/>
      <c r="N156" s="33"/>
      <c r="O156" s="33"/>
      <c r="P156" s="33"/>
      <c r="Q156" s="31" t="str">
        <f t="shared" si="4"/>
        <v>参加工作时间-当年计算的实际年龄，应大于等于16并且小于等于65</v>
      </c>
      <c r="R156" s="30" t="str">
        <f>IF(K156=0,"",IF(ISNA(VLOOKUP(企业人工成本情况!$C$10,人工成本情况指标!$D$1:$E$22,2,0)),"请在表一中填写所属地区信息",IF((L156+M156+N156)&lt;VLOOKUP(企业人工成本情况!$C$10,人工成本情况指标!$D$1:$E$22,2,0),"此人工资低于最低工资标准","")))</f>
        <v/>
      </c>
    </row>
    <row r="157" customHeight="1" spans="1:18">
      <c r="A157" s="17" t="s">
        <v>424</v>
      </c>
      <c r="B157" s="32"/>
      <c r="C157" s="32"/>
      <c r="D157" s="32"/>
      <c r="E157" s="32"/>
      <c r="F157" s="32"/>
      <c r="G157" s="18"/>
      <c r="H157" s="32"/>
      <c r="I157" s="25"/>
      <c r="J157" s="22"/>
      <c r="K157" s="23">
        <f t="shared" si="5"/>
        <v>0</v>
      </c>
      <c r="L157" s="33"/>
      <c r="M157" s="33"/>
      <c r="N157" s="33"/>
      <c r="O157" s="33"/>
      <c r="P157" s="33"/>
      <c r="Q157" s="31" t="str">
        <f t="shared" si="4"/>
        <v>参加工作时间-当年计算的实际年龄，应大于等于16并且小于等于65</v>
      </c>
      <c r="R157" s="30" t="str">
        <f>IF(K157=0,"",IF(ISNA(VLOOKUP(企业人工成本情况!$C$10,人工成本情况指标!$D$1:$E$22,2,0)),"请在表一中填写所属地区信息",IF((L157+M157+N157)&lt;VLOOKUP(企业人工成本情况!$C$10,人工成本情况指标!$D$1:$E$22,2,0),"此人工资低于最低工资标准","")))</f>
        <v/>
      </c>
    </row>
    <row r="158" customHeight="1" spans="1:18">
      <c r="A158" s="17" t="s">
        <v>425</v>
      </c>
      <c r="B158" s="32"/>
      <c r="C158" s="32"/>
      <c r="D158" s="32"/>
      <c r="E158" s="32"/>
      <c r="F158" s="32"/>
      <c r="G158" s="18"/>
      <c r="H158" s="32"/>
      <c r="I158" s="25"/>
      <c r="J158" s="22"/>
      <c r="K158" s="23">
        <f t="shared" si="5"/>
        <v>0</v>
      </c>
      <c r="L158" s="33"/>
      <c r="M158" s="33"/>
      <c r="N158" s="33"/>
      <c r="O158" s="33"/>
      <c r="P158" s="33"/>
      <c r="Q158" s="31" t="str">
        <f t="shared" si="4"/>
        <v>参加工作时间-当年计算的实际年龄，应大于等于16并且小于等于65</v>
      </c>
      <c r="R158" s="30" t="str">
        <f>IF(K158=0,"",IF(ISNA(VLOOKUP(企业人工成本情况!$C$10,人工成本情况指标!$D$1:$E$22,2,0)),"请在表一中填写所属地区信息",IF((L158+M158+N158)&lt;VLOOKUP(企业人工成本情况!$C$10,人工成本情况指标!$D$1:$E$22,2,0),"此人工资低于最低工资标准","")))</f>
        <v/>
      </c>
    </row>
    <row r="159" customHeight="1" spans="1:18">
      <c r="A159" s="17" t="s">
        <v>426</v>
      </c>
      <c r="B159" s="32"/>
      <c r="C159" s="32"/>
      <c r="D159" s="32"/>
      <c r="E159" s="32"/>
      <c r="F159" s="32"/>
      <c r="G159" s="18"/>
      <c r="H159" s="32"/>
      <c r="I159" s="25"/>
      <c r="J159" s="22"/>
      <c r="K159" s="23">
        <f t="shared" si="5"/>
        <v>0</v>
      </c>
      <c r="L159" s="33"/>
      <c r="M159" s="33"/>
      <c r="N159" s="33"/>
      <c r="O159" s="33"/>
      <c r="P159" s="33"/>
      <c r="Q159" s="31" t="str">
        <f t="shared" si="4"/>
        <v>参加工作时间-当年计算的实际年龄，应大于等于16并且小于等于65</v>
      </c>
      <c r="R159" s="30" t="str">
        <f>IF(K159=0,"",IF(ISNA(VLOOKUP(企业人工成本情况!$C$10,人工成本情况指标!$D$1:$E$22,2,0)),"请在表一中填写所属地区信息",IF((L159+M159+N159)&lt;VLOOKUP(企业人工成本情况!$C$10,人工成本情况指标!$D$1:$E$22,2,0),"此人工资低于最低工资标准","")))</f>
        <v/>
      </c>
    </row>
    <row r="160" customHeight="1" spans="1:18">
      <c r="A160" s="17" t="s">
        <v>427</v>
      </c>
      <c r="B160" s="32"/>
      <c r="C160" s="32"/>
      <c r="D160" s="32"/>
      <c r="E160" s="32"/>
      <c r="F160" s="32"/>
      <c r="G160" s="18"/>
      <c r="H160" s="32"/>
      <c r="I160" s="25"/>
      <c r="J160" s="22"/>
      <c r="K160" s="23">
        <f t="shared" si="5"/>
        <v>0</v>
      </c>
      <c r="L160" s="33"/>
      <c r="M160" s="33"/>
      <c r="N160" s="33"/>
      <c r="O160" s="33"/>
      <c r="P160" s="33"/>
      <c r="Q160" s="31" t="str">
        <f t="shared" si="4"/>
        <v>参加工作时间-当年计算的实际年龄，应大于等于16并且小于等于65</v>
      </c>
      <c r="R160" s="30" t="str">
        <f>IF(K160=0,"",IF(ISNA(VLOOKUP(企业人工成本情况!$C$10,人工成本情况指标!$D$1:$E$22,2,0)),"请在表一中填写所属地区信息",IF((L160+M160+N160)&lt;VLOOKUP(企业人工成本情况!$C$10,人工成本情况指标!$D$1:$E$22,2,0),"此人工资低于最低工资标准","")))</f>
        <v/>
      </c>
    </row>
    <row r="161" customHeight="1" spans="1:18">
      <c r="A161" s="17" t="s">
        <v>428</v>
      </c>
      <c r="B161" s="32"/>
      <c r="C161" s="32"/>
      <c r="D161" s="32"/>
      <c r="E161" s="32"/>
      <c r="F161" s="32"/>
      <c r="G161" s="18"/>
      <c r="H161" s="32"/>
      <c r="I161" s="25"/>
      <c r="J161" s="22"/>
      <c r="K161" s="23">
        <f t="shared" si="5"/>
        <v>0</v>
      </c>
      <c r="L161" s="33"/>
      <c r="M161" s="33"/>
      <c r="N161" s="33"/>
      <c r="O161" s="33"/>
      <c r="P161" s="33"/>
      <c r="Q161" s="31" t="str">
        <f t="shared" si="4"/>
        <v>参加工作时间-当年计算的实际年龄，应大于等于16并且小于等于65</v>
      </c>
      <c r="R161" s="30" t="str">
        <f>IF(K161=0,"",IF(ISNA(VLOOKUP(企业人工成本情况!$C$10,人工成本情况指标!$D$1:$E$22,2,0)),"请在表一中填写所属地区信息",IF((L161+M161+N161)&lt;VLOOKUP(企业人工成本情况!$C$10,人工成本情况指标!$D$1:$E$22,2,0),"此人工资低于最低工资标准","")))</f>
        <v/>
      </c>
    </row>
    <row r="162" customHeight="1" spans="1:18">
      <c r="A162" s="17" t="s">
        <v>429</v>
      </c>
      <c r="B162" s="32"/>
      <c r="C162" s="32"/>
      <c r="D162" s="32"/>
      <c r="E162" s="32"/>
      <c r="F162" s="32"/>
      <c r="G162" s="18"/>
      <c r="H162" s="32"/>
      <c r="I162" s="25"/>
      <c r="J162" s="22"/>
      <c r="K162" s="23">
        <f t="shared" si="5"/>
        <v>0</v>
      </c>
      <c r="L162" s="33"/>
      <c r="M162" s="33"/>
      <c r="N162" s="33"/>
      <c r="O162" s="33"/>
      <c r="P162" s="33"/>
      <c r="Q162" s="31" t="str">
        <f t="shared" si="4"/>
        <v>参加工作时间-当年计算的实际年龄，应大于等于16并且小于等于65</v>
      </c>
      <c r="R162" s="30" t="str">
        <f>IF(K162=0,"",IF(ISNA(VLOOKUP(企业人工成本情况!$C$10,人工成本情况指标!$D$1:$E$22,2,0)),"请在表一中填写所属地区信息",IF((L162+M162+N162)&lt;VLOOKUP(企业人工成本情况!$C$10,人工成本情况指标!$D$1:$E$22,2,0),"此人工资低于最低工资标准","")))</f>
        <v/>
      </c>
    </row>
    <row r="163" customHeight="1" spans="1:18">
      <c r="A163" s="17" t="s">
        <v>430</v>
      </c>
      <c r="B163" s="32"/>
      <c r="C163" s="32"/>
      <c r="D163" s="32"/>
      <c r="E163" s="32"/>
      <c r="F163" s="32"/>
      <c r="G163" s="18"/>
      <c r="H163" s="32"/>
      <c r="I163" s="25"/>
      <c r="J163" s="22"/>
      <c r="K163" s="23">
        <f t="shared" si="5"/>
        <v>0</v>
      </c>
      <c r="L163" s="33"/>
      <c r="M163" s="33"/>
      <c r="N163" s="33"/>
      <c r="O163" s="33"/>
      <c r="P163" s="33"/>
      <c r="Q163" s="31" t="str">
        <f t="shared" si="4"/>
        <v>参加工作时间-当年计算的实际年龄，应大于等于16并且小于等于65</v>
      </c>
      <c r="R163" s="30" t="str">
        <f>IF(K163=0,"",IF(ISNA(VLOOKUP(企业人工成本情况!$C$10,人工成本情况指标!$D$1:$E$22,2,0)),"请在表一中填写所属地区信息",IF((L163+M163+N163)&lt;VLOOKUP(企业人工成本情况!$C$10,人工成本情况指标!$D$1:$E$22,2,0),"此人工资低于最低工资标准","")))</f>
        <v/>
      </c>
    </row>
    <row r="164" customHeight="1" spans="1:18">
      <c r="A164" s="17" t="s">
        <v>431</v>
      </c>
      <c r="B164" s="32"/>
      <c r="C164" s="32"/>
      <c r="D164" s="32"/>
      <c r="E164" s="32"/>
      <c r="F164" s="32"/>
      <c r="G164" s="18"/>
      <c r="H164" s="32"/>
      <c r="I164" s="25"/>
      <c r="J164" s="22"/>
      <c r="K164" s="23">
        <f t="shared" si="5"/>
        <v>0</v>
      </c>
      <c r="L164" s="33"/>
      <c r="M164" s="33"/>
      <c r="N164" s="33"/>
      <c r="O164" s="33"/>
      <c r="P164" s="33"/>
      <c r="Q164" s="31" t="str">
        <f t="shared" si="4"/>
        <v>参加工作时间-当年计算的实际年龄，应大于等于16并且小于等于65</v>
      </c>
      <c r="R164" s="30" t="str">
        <f>IF(K164=0,"",IF(ISNA(VLOOKUP(企业人工成本情况!$C$10,人工成本情况指标!$D$1:$E$22,2,0)),"请在表一中填写所属地区信息",IF((L164+M164+N164)&lt;VLOOKUP(企业人工成本情况!$C$10,人工成本情况指标!$D$1:$E$22,2,0),"此人工资低于最低工资标准","")))</f>
        <v/>
      </c>
    </row>
    <row r="165" customHeight="1" spans="1:18">
      <c r="A165" s="17" t="s">
        <v>432</v>
      </c>
      <c r="B165" s="32"/>
      <c r="C165" s="32"/>
      <c r="D165" s="32"/>
      <c r="E165" s="32"/>
      <c r="F165" s="32"/>
      <c r="G165" s="18"/>
      <c r="H165" s="32"/>
      <c r="I165" s="25"/>
      <c r="J165" s="22"/>
      <c r="K165" s="23">
        <f t="shared" si="5"/>
        <v>0</v>
      </c>
      <c r="L165" s="33"/>
      <c r="M165" s="33"/>
      <c r="N165" s="33"/>
      <c r="O165" s="33"/>
      <c r="P165" s="33"/>
      <c r="Q165" s="31" t="str">
        <f t="shared" si="4"/>
        <v>参加工作时间-当年计算的实际年龄，应大于等于16并且小于等于65</v>
      </c>
      <c r="R165" s="30" t="str">
        <f>IF(K165=0,"",IF(ISNA(VLOOKUP(企业人工成本情况!$C$10,人工成本情况指标!$D$1:$E$22,2,0)),"请在表一中填写所属地区信息",IF((L165+M165+N165)&lt;VLOOKUP(企业人工成本情况!$C$10,人工成本情况指标!$D$1:$E$22,2,0),"此人工资低于最低工资标准","")))</f>
        <v/>
      </c>
    </row>
    <row r="166" customHeight="1" spans="1:18">
      <c r="A166" s="17" t="s">
        <v>433</v>
      </c>
      <c r="B166" s="32"/>
      <c r="C166" s="32"/>
      <c r="D166" s="32"/>
      <c r="E166" s="32"/>
      <c r="F166" s="32"/>
      <c r="G166" s="18"/>
      <c r="H166" s="32"/>
      <c r="I166" s="25"/>
      <c r="J166" s="22"/>
      <c r="K166" s="23">
        <f t="shared" si="5"/>
        <v>0</v>
      </c>
      <c r="L166" s="33"/>
      <c r="M166" s="33"/>
      <c r="N166" s="33"/>
      <c r="O166" s="33"/>
      <c r="P166" s="33"/>
      <c r="Q166" s="31" t="str">
        <f t="shared" si="4"/>
        <v>参加工作时间-当年计算的实际年龄，应大于等于16并且小于等于65</v>
      </c>
      <c r="R166" s="30" t="str">
        <f>IF(K166=0,"",IF(ISNA(VLOOKUP(企业人工成本情况!$C$10,人工成本情况指标!$D$1:$E$22,2,0)),"请在表一中填写所属地区信息",IF((L166+M166+N166)&lt;VLOOKUP(企业人工成本情况!$C$10,人工成本情况指标!$D$1:$E$22,2,0),"此人工资低于最低工资标准","")))</f>
        <v/>
      </c>
    </row>
    <row r="167" customHeight="1" spans="1:18">
      <c r="A167" s="17" t="s">
        <v>434</v>
      </c>
      <c r="B167" s="32"/>
      <c r="C167" s="32"/>
      <c r="D167" s="32"/>
      <c r="E167" s="32"/>
      <c r="F167" s="32"/>
      <c r="G167" s="18"/>
      <c r="H167" s="32"/>
      <c r="I167" s="25"/>
      <c r="J167" s="22"/>
      <c r="K167" s="23">
        <f t="shared" si="5"/>
        <v>0</v>
      </c>
      <c r="L167" s="33"/>
      <c r="M167" s="33"/>
      <c r="N167" s="33"/>
      <c r="O167" s="33"/>
      <c r="P167" s="33"/>
      <c r="Q167" s="31" t="str">
        <f t="shared" si="4"/>
        <v>参加工作时间-当年计算的实际年龄，应大于等于16并且小于等于65</v>
      </c>
      <c r="R167" s="30" t="str">
        <f>IF(K167=0,"",IF(ISNA(VLOOKUP(企业人工成本情况!$C$10,人工成本情况指标!$D$1:$E$22,2,0)),"请在表一中填写所属地区信息",IF((L167+M167+N167)&lt;VLOOKUP(企业人工成本情况!$C$10,人工成本情况指标!$D$1:$E$22,2,0),"此人工资低于最低工资标准","")))</f>
        <v/>
      </c>
    </row>
    <row r="168" customHeight="1" spans="1:18">
      <c r="A168" s="17" t="s">
        <v>435</v>
      </c>
      <c r="B168" s="32"/>
      <c r="C168" s="32"/>
      <c r="D168" s="32"/>
      <c r="E168" s="32"/>
      <c r="F168" s="32"/>
      <c r="G168" s="18"/>
      <c r="H168" s="32"/>
      <c r="I168" s="25"/>
      <c r="J168" s="22"/>
      <c r="K168" s="23">
        <f t="shared" si="5"/>
        <v>0</v>
      </c>
      <c r="L168" s="33"/>
      <c r="M168" s="33"/>
      <c r="N168" s="33"/>
      <c r="O168" s="33"/>
      <c r="P168" s="33"/>
      <c r="Q168" s="31" t="str">
        <f t="shared" si="4"/>
        <v>参加工作时间-当年计算的实际年龄，应大于等于16并且小于等于65</v>
      </c>
      <c r="R168" s="30" t="str">
        <f>IF(K168=0,"",IF(ISNA(VLOOKUP(企业人工成本情况!$C$10,人工成本情况指标!$D$1:$E$22,2,0)),"请在表一中填写所属地区信息",IF((L168+M168+N168)&lt;VLOOKUP(企业人工成本情况!$C$10,人工成本情况指标!$D$1:$E$22,2,0),"此人工资低于最低工资标准","")))</f>
        <v/>
      </c>
    </row>
    <row r="169" customHeight="1" spans="1:18">
      <c r="A169" s="17" t="s">
        <v>436</v>
      </c>
      <c r="B169" s="32"/>
      <c r="C169" s="32"/>
      <c r="D169" s="32"/>
      <c r="E169" s="32"/>
      <c r="F169" s="32"/>
      <c r="G169" s="18"/>
      <c r="H169" s="32"/>
      <c r="I169" s="25"/>
      <c r="J169" s="22"/>
      <c r="K169" s="23">
        <f t="shared" si="5"/>
        <v>0</v>
      </c>
      <c r="L169" s="33"/>
      <c r="M169" s="33"/>
      <c r="N169" s="33"/>
      <c r="O169" s="33"/>
      <c r="P169" s="33"/>
      <c r="Q169" s="31" t="str">
        <f t="shared" si="4"/>
        <v>参加工作时间-当年计算的实际年龄，应大于等于16并且小于等于65</v>
      </c>
      <c r="R169" s="30" t="str">
        <f>IF(K169=0,"",IF(ISNA(VLOOKUP(企业人工成本情况!$C$10,人工成本情况指标!$D$1:$E$22,2,0)),"请在表一中填写所属地区信息",IF((L169+M169+N169)&lt;VLOOKUP(企业人工成本情况!$C$10,人工成本情况指标!$D$1:$E$22,2,0),"此人工资低于最低工资标准","")))</f>
        <v/>
      </c>
    </row>
    <row r="170" customHeight="1" spans="1:18">
      <c r="A170" s="17" t="s">
        <v>437</v>
      </c>
      <c r="B170" s="32"/>
      <c r="C170" s="32"/>
      <c r="D170" s="32"/>
      <c r="E170" s="32"/>
      <c r="F170" s="32"/>
      <c r="G170" s="18"/>
      <c r="H170" s="32"/>
      <c r="I170" s="25"/>
      <c r="J170" s="22"/>
      <c r="K170" s="23">
        <f t="shared" si="5"/>
        <v>0</v>
      </c>
      <c r="L170" s="33"/>
      <c r="M170" s="33"/>
      <c r="N170" s="33"/>
      <c r="O170" s="33"/>
      <c r="P170" s="33"/>
      <c r="Q170" s="31" t="str">
        <f t="shared" si="4"/>
        <v>参加工作时间-当年计算的实际年龄，应大于等于16并且小于等于65</v>
      </c>
      <c r="R170" s="30" t="str">
        <f>IF(K170=0,"",IF(ISNA(VLOOKUP(企业人工成本情况!$C$10,人工成本情况指标!$D$1:$E$22,2,0)),"请在表一中填写所属地区信息",IF((L170+M170+N170)&lt;VLOOKUP(企业人工成本情况!$C$10,人工成本情况指标!$D$1:$E$22,2,0),"此人工资低于最低工资标准","")))</f>
        <v/>
      </c>
    </row>
    <row r="171" customHeight="1" spans="1:18">
      <c r="A171" s="17" t="s">
        <v>438</v>
      </c>
      <c r="B171" s="32"/>
      <c r="C171" s="32"/>
      <c r="D171" s="32"/>
      <c r="E171" s="32"/>
      <c r="F171" s="32"/>
      <c r="G171" s="18"/>
      <c r="H171" s="32"/>
      <c r="I171" s="25"/>
      <c r="J171" s="22"/>
      <c r="K171" s="23">
        <f t="shared" si="5"/>
        <v>0</v>
      </c>
      <c r="L171" s="33"/>
      <c r="M171" s="33"/>
      <c r="N171" s="33"/>
      <c r="O171" s="33"/>
      <c r="P171" s="33"/>
      <c r="Q171" s="31" t="str">
        <f t="shared" si="4"/>
        <v>参加工作时间-当年计算的实际年龄，应大于等于16并且小于等于65</v>
      </c>
      <c r="R171" s="30" t="str">
        <f>IF(K171=0,"",IF(ISNA(VLOOKUP(企业人工成本情况!$C$10,人工成本情况指标!$D$1:$E$22,2,0)),"请在表一中填写所属地区信息",IF((L171+M171+N171)&lt;VLOOKUP(企业人工成本情况!$C$10,人工成本情况指标!$D$1:$E$22,2,0),"此人工资低于最低工资标准","")))</f>
        <v/>
      </c>
    </row>
    <row r="172" customHeight="1" spans="1:18">
      <c r="A172" s="17" t="s">
        <v>439</v>
      </c>
      <c r="B172" s="32"/>
      <c r="C172" s="32"/>
      <c r="D172" s="32"/>
      <c r="E172" s="32"/>
      <c r="F172" s="32"/>
      <c r="G172" s="18"/>
      <c r="H172" s="32"/>
      <c r="I172" s="25"/>
      <c r="J172" s="22"/>
      <c r="K172" s="23">
        <f t="shared" si="5"/>
        <v>0</v>
      </c>
      <c r="L172" s="33"/>
      <c r="M172" s="33"/>
      <c r="N172" s="33"/>
      <c r="O172" s="33"/>
      <c r="P172" s="33"/>
      <c r="Q172" s="31" t="str">
        <f t="shared" si="4"/>
        <v>参加工作时间-当年计算的实际年龄，应大于等于16并且小于等于65</v>
      </c>
      <c r="R172" s="30" t="str">
        <f>IF(K172=0,"",IF(ISNA(VLOOKUP(企业人工成本情况!$C$10,人工成本情况指标!$D$1:$E$22,2,0)),"请在表一中填写所属地区信息",IF((L172+M172+N172)&lt;VLOOKUP(企业人工成本情况!$C$10,人工成本情况指标!$D$1:$E$22,2,0),"此人工资低于最低工资标准","")))</f>
        <v/>
      </c>
    </row>
    <row r="173" customHeight="1" spans="1:18">
      <c r="A173" s="17" t="s">
        <v>440</v>
      </c>
      <c r="B173" s="32"/>
      <c r="C173" s="32"/>
      <c r="D173" s="32"/>
      <c r="E173" s="32"/>
      <c r="F173" s="32"/>
      <c r="G173" s="18"/>
      <c r="H173" s="32"/>
      <c r="I173" s="25"/>
      <c r="J173" s="22"/>
      <c r="K173" s="23">
        <f t="shared" si="5"/>
        <v>0</v>
      </c>
      <c r="L173" s="33"/>
      <c r="M173" s="33"/>
      <c r="N173" s="33"/>
      <c r="O173" s="33"/>
      <c r="P173" s="33"/>
      <c r="Q173" s="31" t="str">
        <f t="shared" si="4"/>
        <v>参加工作时间-当年计算的实际年龄，应大于等于16并且小于等于65</v>
      </c>
      <c r="R173" s="30" t="str">
        <f>IF(K173=0,"",IF(ISNA(VLOOKUP(企业人工成本情况!$C$10,人工成本情况指标!$D$1:$E$22,2,0)),"请在表一中填写所属地区信息",IF((L173+M173+N173)&lt;VLOOKUP(企业人工成本情况!$C$10,人工成本情况指标!$D$1:$E$22,2,0),"此人工资低于最低工资标准","")))</f>
        <v/>
      </c>
    </row>
    <row r="174" customHeight="1" spans="1:18">
      <c r="A174" s="17" t="s">
        <v>441</v>
      </c>
      <c r="B174" s="32"/>
      <c r="C174" s="32"/>
      <c r="D174" s="32"/>
      <c r="E174" s="32"/>
      <c r="F174" s="32"/>
      <c r="G174" s="18"/>
      <c r="H174" s="32"/>
      <c r="I174" s="25"/>
      <c r="J174" s="22"/>
      <c r="K174" s="23">
        <f t="shared" si="5"/>
        <v>0</v>
      </c>
      <c r="L174" s="33"/>
      <c r="M174" s="33"/>
      <c r="N174" s="33"/>
      <c r="O174" s="33"/>
      <c r="P174" s="33"/>
      <c r="Q174" s="31" t="str">
        <f t="shared" si="4"/>
        <v>参加工作时间-当年计算的实际年龄，应大于等于16并且小于等于65</v>
      </c>
      <c r="R174" s="30" t="str">
        <f>IF(K174=0,"",IF(ISNA(VLOOKUP(企业人工成本情况!$C$10,人工成本情况指标!$D$1:$E$22,2,0)),"请在表一中填写所属地区信息",IF((L174+M174+N174)&lt;VLOOKUP(企业人工成本情况!$C$10,人工成本情况指标!$D$1:$E$22,2,0),"此人工资低于最低工资标准","")))</f>
        <v/>
      </c>
    </row>
    <row r="175" customHeight="1" spans="1:18">
      <c r="A175" s="17" t="s">
        <v>442</v>
      </c>
      <c r="B175" s="32"/>
      <c r="C175" s="32"/>
      <c r="D175" s="32"/>
      <c r="E175" s="32"/>
      <c r="F175" s="32"/>
      <c r="G175" s="18"/>
      <c r="H175" s="32"/>
      <c r="I175" s="25"/>
      <c r="J175" s="22"/>
      <c r="K175" s="23">
        <f t="shared" si="5"/>
        <v>0</v>
      </c>
      <c r="L175" s="33"/>
      <c r="M175" s="33"/>
      <c r="N175" s="33"/>
      <c r="O175" s="33"/>
      <c r="P175" s="33"/>
      <c r="Q175" s="31" t="str">
        <f t="shared" si="4"/>
        <v>参加工作时间-当年计算的实际年龄，应大于等于16并且小于等于65</v>
      </c>
      <c r="R175" s="30" t="str">
        <f>IF(K175=0,"",IF(ISNA(VLOOKUP(企业人工成本情况!$C$10,人工成本情况指标!$D$1:$E$22,2,0)),"请在表一中填写所属地区信息",IF((L175+M175+N175)&lt;VLOOKUP(企业人工成本情况!$C$10,人工成本情况指标!$D$1:$E$22,2,0),"此人工资低于最低工资标准","")))</f>
        <v/>
      </c>
    </row>
    <row r="176" customHeight="1" spans="1:18">
      <c r="A176" s="17" t="s">
        <v>443</v>
      </c>
      <c r="B176" s="32"/>
      <c r="C176" s="32"/>
      <c r="D176" s="32"/>
      <c r="E176" s="32"/>
      <c r="F176" s="32"/>
      <c r="G176" s="18"/>
      <c r="H176" s="32"/>
      <c r="I176" s="25"/>
      <c r="J176" s="22"/>
      <c r="K176" s="23">
        <f t="shared" si="5"/>
        <v>0</v>
      </c>
      <c r="L176" s="33"/>
      <c r="M176" s="33"/>
      <c r="N176" s="33"/>
      <c r="O176" s="33"/>
      <c r="P176" s="33"/>
      <c r="Q176" s="31" t="str">
        <f t="shared" si="4"/>
        <v>参加工作时间-当年计算的实际年龄，应大于等于16并且小于等于65</v>
      </c>
      <c r="R176" s="30" t="str">
        <f>IF(K176=0,"",IF(ISNA(VLOOKUP(企业人工成本情况!$C$10,人工成本情况指标!$D$1:$E$22,2,0)),"请在表一中填写所属地区信息",IF((L176+M176+N176)&lt;VLOOKUP(企业人工成本情况!$C$10,人工成本情况指标!$D$1:$E$22,2,0),"此人工资低于最低工资标准","")))</f>
        <v/>
      </c>
    </row>
    <row r="177" customHeight="1" spans="1:18">
      <c r="A177" s="17" t="s">
        <v>444</v>
      </c>
      <c r="B177" s="32"/>
      <c r="C177" s="32"/>
      <c r="D177" s="32"/>
      <c r="E177" s="32"/>
      <c r="F177" s="32"/>
      <c r="G177" s="18"/>
      <c r="H177" s="32"/>
      <c r="I177" s="25"/>
      <c r="J177" s="22"/>
      <c r="K177" s="23">
        <f t="shared" si="5"/>
        <v>0</v>
      </c>
      <c r="L177" s="33"/>
      <c r="M177" s="33"/>
      <c r="N177" s="33"/>
      <c r="O177" s="33"/>
      <c r="P177" s="33"/>
      <c r="Q177" s="31" t="str">
        <f t="shared" si="4"/>
        <v>参加工作时间-当年计算的实际年龄，应大于等于16并且小于等于65</v>
      </c>
      <c r="R177" s="30" t="str">
        <f>IF(K177=0,"",IF(ISNA(VLOOKUP(企业人工成本情况!$C$10,人工成本情况指标!$D$1:$E$22,2,0)),"请在表一中填写所属地区信息",IF((L177+M177+N177)&lt;VLOOKUP(企业人工成本情况!$C$10,人工成本情况指标!$D$1:$E$22,2,0),"此人工资低于最低工资标准","")))</f>
        <v/>
      </c>
    </row>
    <row r="178" customHeight="1" spans="1:18">
      <c r="A178" s="17" t="s">
        <v>445</v>
      </c>
      <c r="B178" s="32"/>
      <c r="C178" s="32"/>
      <c r="D178" s="32"/>
      <c r="E178" s="32"/>
      <c r="F178" s="32"/>
      <c r="G178" s="18"/>
      <c r="H178" s="32"/>
      <c r="I178" s="25"/>
      <c r="J178" s="22"/>
      <c r="K178" s="23">
        <f t="shared" si="5"/>
        <v>0</v>
      </c>
      <c r="L178" s="33"/>
      <c r="M178" s="33"/>
      <c r="N178" s="33"/>
      <c r="O178" s="33"/>
      <c r="P178" s="33"/>
      <c r="Q178" s="31" t="str">
        <f t="shared" si="4"/>
        <v>参加工作时间-当年计算的实际年龄，应大于等于16并且小于等于65</v>
      </c>
      <c r="R178" s="30" t="str">
        <f>IF(K178=0,"",IF(ISNA(VLOOKUP(企业人工成本情况!$C$10,人工成本情况指标!$D$1:$E$22,2,0)),"请在表一中填写所属地区信息",IF((L178+M178+N178)&lt;VLOOKUP(企业人工成本情况!$C$10,人工成本情况指标!$D$1:$E$22,2,0),"此人工资低于最低工资标准","")))</f>
        <v/>
      </c>
    </row>
    <row r="179" customHeight="1" spans="1:18">
      <c r="A179" s="17" t="s">
        <v>446</v>
      </c>
      <c r="B179" s="32"/>
      <c r="C179" s="32"/>
      <c r="D179" s="32"/>
      <c r="E179" s="32"/>
      <c r="F179" s="32"/>
      <c r="G179" s="18"/>
      <c r="H179" s="32"/>
      <c r="I179" s="25"/>
      <c r="J179" s="22"/>
      <c r="K179" s="23">
        <f t="shared" si="5"/>
        <v>0</v>
      </c>
      <c r="L179" s="33"/>
      <c r="M179" s="33"/>
      <c r="N179" s="33"/>
      <c r="O179" s="33"/>
      <c r="P179" s="33"/>
      <c r="Q179" s="31" t="str">
        <f t="shared" si="4"/>
        <v>参加工作时间-当年计算的实际年龄，应大于等于16并且小于等于65</v>
      </c>
      <c r="R179" s="30" t="str">
        <f>IF(K179=0,"",IF(ISNA(VLOOKUP(企业人工成本情况!$C$10,人工成本情况指标!$D$1:$E$22,2,0)),"请在表一中填写所属地区信息",IF((L179+M179+N179)&lt;VLOOKUP(企业人工成本情况!$C$10,人工成本情况指标!$D$1:$E$22,2,0),"此人工资低于最低工资标准","")))</f>
        <v/>
      </c>
    </row>
    <row r="180" customHeight="1" spans="1:18">
      <c r="A180" s="17" t="s">
        <v>447</v>
      </c>
      <c r="B180" s="32"/>
      <c r="C180" s="32"/>
      <c r="D180" s="32"/>
      <c r="E180" s="32"/>
      <c r="F180" s="32"/>
      <c r="G180" s="18"/>
      <c r="H180" s="32"/>
      <c r="I180" s="25"/>
      <c r="J180" s="22"/>
      <c r="K180" s="23">
        <f t="shared" si="5"/>
        <v>0</v>
      </c>
      <c r="L180" s="33"/>
      <c r="M180" s="33"/>
      <c r="N180" s="33"/>
      <c r="O180" s="33"/>
      <c r="P180" s="33"/>
      <c r="Q180" s="31" t="str">
        <f t="shared" si="4"/>
        <v>参加工作时间-当年计算的实际年龄，应大于等于16并且小于等于65</v>
      </c>
      <c r="R180" s="30" t="str">
        <f>IF(K180=0,"",IF(ISNA(VLOOKUP(企业人工成本情况!$C$10,人工成本情况指标!$D$1:$E$22,2,0)),"请在表一中填写所属地区信息",IF((L180+M180+N180)&lt;VLOOKUP(企业人工成本情况!$C$10,人工成本情况指标!$D$1:$E$22,2,0),"此人工资低于最低工资标准","")))</f>
        <v/>
      </c>
    </row>
    <row r="181" customHeight="1" spans="1:18">
      <c r="A181" s="17" t="s">
        <v>448</v>
      </c>
      <c r="B181" s="32"/>
      <c r="C181" s="32"/>
      <c r="D181" s="32"/>
      <c r="E181" s="32"/>
      <c r="F181" s="32"/>
      <c r="G181" s="18"/>
      <c r="H181" s="32"/>
      <c r="I181" s="25"/>
      <c r="J181" s="22"/>
      <c r="K181" s="23">
        <f t="shared" si="5"/>
        <v>0</v>
      </c>
      <c r="L181" s="33"/>
      <c r="M181" s="33"/>
      <c r="N181" s="33"/>
      <c r="O181" s="33"/>
      <c r="P181" s="33"/>
      <c r="Q181" s="31" t="str">
        <f t="shared" si="4"/>
        <v>参加工作时间-当年计算的实际年龄，应大于等于16并且小于等于65</v>
      </c>
      <c r="R181" s="30" t="str">
        <f>IF(K181=0,"",IF(ISNA(VLOOKUP(企业人工成本情况!$C$10,人工成本情况指标!$D$1:$E$22,2,0)),"请在表一中填写所属地区信息",IF((L181+M181+N181)&lt;VLOOKUP(企业人工成本情况!$C$10,人工成本情况指标!$D$1:$E$22,2,0),"此人工资低于最低工资标准","")))</f>
        <v/>
      </c>
    </row>
    <row r="182" customHeight="1" spans="1:18">
      <c r="A182" s="17" t="s">
        <v>449</v>
      </c>
      <c r="B182" s="32"/>
      <c r="C182" s="32"/>
      <c r="D182" s="32"/>
      <c r="E182" s="32"/>
      <c r="F182" s="32"/>
      <c r="G182" s="18"/>
      <c r="H182" s="32"/>
      <c r="I182" s="25"/>
      <c r="J182" s="22"/>
      <c r="K182" s="23">
        <f t="shared" si="5"/>
        <v>0</v>
      </c>
      <c r="L182" s="33"/>
      <c r="M182" s="33"/>
      <c r="N182" s="33"/>
      <c r="O182" s="33"/>
      <c r="P182" s="33"/>
      <c r="Q182" s="31" t="str">
        <f t="shared" si="4"/>
        <v>参加工作时间-当年计算的实际年龄，应大于等于16并且小于等于65</v>
      </c>
      <c r="R182" s="30" t="str">
        <f>IF(K182=0,"",IF(ISNA(VLOOKUP(企业人工成本情况!$C$10,人工成本情况指标!$D$1:$E$22,2,0)),"请在表一中填写所属地区信息",IF((L182+M182+N182)&lt;VLOOKUP(企业人工成本情况!$C$10,人工成本情况指标!$D$1:$E$22,2,0),"此人工资低于最低工资标准","")))</f>
        <v/>
      </c>
    </row>
    <row r="183" customHeight="1" spans="1:18">
      <c r="A183" s="17" t="s">
        <v>450</v>
      </c>
      <c r="B183" s="32"/>
      <c r="C183" s="32"/>
      <c r="D183" s="32"/>
      <c r="E183" s="32"/>
      <c r="F183" s="32"/>
      <c r="G183" s="18"/>
      <c r="H183" s="32"/>
      <c r="I183" s="25"/>
      <c r="J183" s="22"/>
      <c r="K183" s="23">
        <f t="shared" si="5"/>
        <v>0</v>
      </c>
      <c r="L183" s="33"/>
      <c r="M183" s="33"/>
      <c r="N183" s="33"/>
      <c r="O183" s="33"/>
      <c r="P183" s="33"/>
      <c r="Q183" s="31" t="str">
        <f t="shared" si="4"/>
        <v>参加工作时间-当年计算的实际年龄，应大于等于16并且小于等于65</v>
      </c>
      <c r="R183" s="30" t="str">
        <f>IF(K183=0,"",IF(ISNA(VLOOKUP(企业人工成本情况!$C$10,人工成本情况指标!$D$1:$E$22,2,0)),"请在表一中填写所属地区信息",IF((L183+M183+N183)&lt;VLOOKUP(企业人工成本情况!$C$10,人工成本情况指标!$D$1:$E$22,2,0),"此人工资低于最低工资标准","")))</f>
        <v/>
      </c>
    </row>
    <row r="184" customHeight="1" spans="1:18">
      <c r="A184" s="17" t="s">
        <v>451</v>
      </c>
      <c r="B184" s="32"/>
      <c r="C184" s="32"/>
      <c r="D184" s="32"/>
      <c r="E184" s="32"/>
      <c r="F184" s="32"/>
      <c r="G184" s="18"/>
      <c r="H184" s="32"/>
      <c r="I184" s="25"/>
      <c r="J184" s="22"/>
      <c r="K184" s="23">
        <f t="shared" si="5"/>
        <v>0</v>
      </c>
      <c r="L184" s="33"/>
      <c r="M184" s="33"/>
      <c r="N184" s="33"/>
      <c r="O184" s="33"/>
      <c r="P184" s="33"/>
      <c r="Q184" s="31" t="str">
        <f t="shared" si="4"/>
        <v>参加工作时间-当年计算的实际年龄，应大于等于16并且小于等于65</v>
      </c>
      <c r="R184" s="30" t="str">
        <f>IF(K184=0,"",IF(ISNA(VLOOKUP(企业人工成本情况!$C$10,人工成本情况指标!$D$1:$E$22,2,0)),"请在表一中填写所属地区信息",IF((L184+M184+N184)&lt;VLOOKUP(企业人工成本情况!$C$10,人工成本情况指标!$D$1:$E$22,2,0),"此人工资低于最低工资标准","")))</f>
        <v/>
      </c>
    </row>
    <row r="185" customHeight="1" spans="1:18">
      <c r="A185" s="17" t="s">
        <v>452</v>
      </c>
      <c r="B185" s="32"/>
      <c r="C185" s="32"/>
      <c r="D185" s="32"/>
      <c r="E185" s="32"/>
      <c r="F185" s="32"/>
      <c r="G185" s="18"/>
      <c r="H185" s="32"/>
      <c r="I185" s="25"/>
      <c r="J185" s="22"/>
      <c r="K185" s="23">
        <f t="shared" si="5"/>
        <v>0</v>
      </c>
      <c r="L185" s="33"/>
      <c r="M185" s="33"/>
      <c r="N185" s="33"/>
      <c r="O185" s="33"/>
      <c r="P185" s="33"/>
      <c r="Q185" s="31" t="str">
        <f t="shared" si="4"/>
        <v>参加工作时间-当年计算的实际年龄，应大于等于16并且小于等于65</v>
      </c>
      <c r="R185" s="30" t="str">
        <f>IF(K185=0,"",IF(ISNA(VLOOKUP(企业人工成本情况!$C$10,人工成本情况指标!$D$1:$E$22,2,0)),"请在表一中填写所属地区信息",IF((L185+M185+N185)&lt;VLOOKUP(企业人工成本情况!$C$10,人工成本情况指标!$D$1:$E$22,2,0),"此人工资低于最低工资标准","")))</f>
        <v/>
      </c>
    </row>
    <row r="186" customHeight="1" spans="1:18">
      <c r="A186" s="17" t="s">
        <v>453</v>
      </c>
      <c r="B186" s="32"/>
      <c r="C186" s="32"/>
      <c r="D186" s="32"/>
      <c r="E186" s="32"/>
      <c r="F186" s="32"/>
      <c r="G186" s="18"/>
      <c r="H186" s="32"/>
      <c r="I186" s="25"/>
      <c r="J186" s="22"/>
      <c r="K186" s="23">
        <f t="shared" si="5"/>
        <v>0</v>
      </c>
      <c r="L186" s="33"/>
      <c r="M186" s="33"/>
      <c r="N186" s="33"/>
      <c r="O186" s="33"/>
      <c r="P186" s="33"/>
      <c r="Q186" s="31" t="str">
        <f t="shared" si="4"/>
        <v>参加工作时间-当年计算的实际年龄，应大于等于16并且小于等于65</v>
      </c>
      <c r="R186" s="30" t="str">
        <f>IF(K186=0,"",IF(ISNA(VLOOKUP(企业人工成本情况!$C$10,人工成本情况指标!$D$1:$E$22,2,0)),"请在表一中填写所属地区信息",IF((L186+M186+N186)&lt;VLOOKUP(企业人工成本情况!$C$10,人工成本情况指标!$D$1:$E$22,2,0),"此人工资低于最低工资标准","")))</f>
        <v/>
      </c>
    </row>
    <row r="187" customHeight="1" spans="1:18">
      <c r="A187" s="17" t="s">
        <v>454</v>
      </c>
      <c r="B187" s="32"/>
      <c r="C187" s="32"/>
      <c r="D187" s="32"/>
      <c r="E187" s="32"/>
      <c r="F187" s="32"/>
      <c r="G187" s="18"/>
      <c r="H187" s="32"/>
      <c r="I187" s="25"/>
      <c r="J187" s="22"/>
      <c r="K187" s="23">
        <f t="shared" si="5"/>
        <v>0</v>
      </c>
      <c r="L187" s="33"/>
      <c r="M187" s="33"/>
      <c r="N187" s="33"/>
      <c r="O187" s="33"/>
      <c r="P187" s="33"/>
      <c r="Q187" s="31" t="str">
        <f t="shared" si="4"/>
        <v>参加工作时间-当年计算的实际年龄，应大于等于16并且小于等于65</v>
      </c>
      <c r="R187" s="30" t="str">
        <f>IF(K187=0,"",IF(ISNA(VLOOKUP(企业人工成本情况!$C$10,人工成本情况指标!$D$1:$E$22,2,0)),"请在表一中填写所属地区信息",IF((L187+M187+N187)&lt;VLOOKUP(企业人工成本情况!$C$10,人工成本情况指标!$D$1:$E$22,2,0),"此人工资低于最低工资标准","")))</f>
        <v/>
      </c>
    </row>
    <row r="188" customHeight="1" spans="1:18">
      <c r="A188" s="17" t="s">
        <v>455</v>
      </c>
      <c r="B188" s="32"/>
      <c r="C188" s="32"/>
      <c r="D188" s="32"/>
      <c r="E188" s="32"/>
      <c r="F188" s="32"/>
      <c r="G188" s="18"/>
      <c r="H188" s="32"/>
      <c r="I188" s="25"/>
      <c r="J188" s="22"/>
      <c r="K188" s="23">
        <f t="shared" si="5"/>
        <v>0</v>
      </c>
      <c r="L188" s="33"/>
      <c r="M188" s="33"/>
      <c r="N188" s="33"/>
      <c r="O188" s="33"/>
      <c r="P188" s="33"/>
      <c r="Q188" s="31" t="str">
        <f t="shared" si="4"/>
        <v>参加工作时间-当年计算的实际年龄，应大于等于16并且小于等于65</v>
      </c>
      <c r="R188" s="30" t="str">
        <f>IF(K188=0,"",IF(ISNA(VLOOKUP(企业人工成本情况!$C$10,人工成本情况指标!$D$1:$E$22,2,0)),"请在表一中填写所属地区信息",IF((L188+M188+N188)&lt;VLOOKUP(企业人工成本情况!$C$10,人工成本情况指标!$D$1:$E$22,2,0),"此人工资低于最低工资标准","")))</f>
        <v/>
      </c>
    </row>
    <row r="189" customHeight="1" spans="1:18">
      <c r="A189" s="17" t="s">
        <v>456</v>
      </c>
      <c r="B189" s="32"/>
      <c r="C189" s="32"/>
      <c r="D189" s="32"/>
      <c r="E189" s="32"/>
      <c r="F189" s="32"/>
      <c r="G189" s="18"/>
      <c r="H189" s="32"/>
      <c r="I189" s="25"/>
      <c r="J189" s="22"/>
      <c r="K189" s="23">
        <f t="shared" si="5"/>
        <v>0</v>
      </c>
      <c r="L189" s="33"/>
      <c r="M189" s="33"/>
      <c r="N189" s="33"/>
      <c r="O189" s="33"/>
      <c r="P189" s="33"/>
      <c r="Q189" s="31" t="str">
        <f t="shared" si="4"/>
        <v>参加工作时间-当年计算的实际年龄，应大于等于16并且小于等于65</v>
      </c>
      <c r="R189" s="30" t="str">
        <f>IF(K189=0,"",IF(ISNA(VLOOKUP(企业人工成本情况!$C$10,人工成本情况指标!$D$1:$E$22,2,0)),"请在表一中填写所属地区信息",IF((L189+M189+N189)&lt;VLOOKUP(企业人工成本情况!$C$10,人工成本情况指标!$D$1:$E$22,2,0),"此人工资低于最低工资标准","")))</f>
        <v/>
      </c>
    </row>
    <row r="190" customHeight="1" spans="1:18">
      <c r="A190" s="17" t="s">
        <v>457</v>
      </c>
      <c r="B190" s="32"/>
      <c r="C190" s="32"/>
      <c r="D190" s="32"/>
      <c r="E190" s="32"/>
      <c r="F190" s="32"/>
      <c r="G190" s="18"/>
      <c r="H190" s="32"/>
      <c r="I190" s="25"/>
      <c r="J190" s="22"/>
      <c r="K190" s="23">
        <f t="shared" si="5"/>
        <v>0</v>
      </c>
      <c r="L190" s="33"/>
      <c r="M190" s="33"/>
      <c r="N190" s="33"/>
      <c r="O190" s="33"/>
      <c r="P190" s="33"/>
      <c r="Q190" s="31" t="str">
        <f t="shared" si="4"/>
        <v>参加工作时间-当年计算的实际年龄，应大于等于16并且小于等于65</v>
      </c>
      <c r="R190" s="30" t="str">
        <f>IF(K190=0,"",IF(ISNA(VLOOKUP(企业人工成本情况!$C$10,人工成本情况指标!$D$1:$E$22,2,0)),"请在表一中填写所属地区信息",IF((L190+M190+N190)&lt;VLOOKUP(企业人工成本情况!$C$10,人工成本情况指标!$D$1:$E$22,2,0),"此人工资低于最低工资标准","")))</f>
        <v/>
      </c>
    </row>
    <row r="191" customHeight="1" spans="1:18">
      <c r="A191" s="17" t="s">
        <v>458</v>
      </c>
      <c r="B191" s="32"/>
      <c r="C191" s="32"/>
      <c r="D191" s="32"/>
      <c r="E191" s="32"/>
      <c r="F191" s="32"/>
      <c r="G191" s="18"/>
      <c r="H191" s="32"/>
      <c r="I191" s="25"/>
      <c r="J191" s="22"/>
      <c r="K191" s="23">
        <f t="shared" si="5"/>
        <v>0</v>
      </c>
      <c r="L191" s="33"/>
      <c r="M191" s="33"/>
      <c r="N191" s="33"/>
      <c r="O191" s="33"/>
      <c r="P191" s="33"/>
      <c r="Q191" s="31" t="str">
        <f t="shared" si="4"/>
        <v>参加工作时间-当年计算的实际年龄，应大于等于16并且小于等于65</v>
      </c>
      <c r="R191" s="30" t="str">
        <f>IF(K191=0,"",IF(ISNA(VLOOKUP(企业人工成本情况!$C$10,人工成本情况指标!$D$1:$E$22,2,0)),"请在表一中填写所属地区信息",IF((L191+M191+N191)&lt;VLOOKUP(企业人工成本情况!$C$10,人工成本情况指标!$D$1:$E$22,2,0),"此人工资低于最低工资标准","")))</f>
        <v/>
      </c>
    </row>
    <row r="192" customHeight="1" spans="1:18">
      <c r="A192" s="17" t="s">
        <v>459</v>
      </c>
      <c r="B192" s="32"/>
      <c r="C192" s="32"/>
      <c r="D192" s="32"/>
      <c r="E192" s="32"/>
      <c r="F192" s="32"/>
      <c r="G192" s="18"/>
      <c r="H192" s="32"/>
      <c r="I192" s="25"/>
      <c r="J192" s="22"/>
      <c r="K192" s="23">
        <f t="shared" si="5"/>
        <v>0</v>
      </c>
      <c r="L192" s="33"/>
      <c r="M192" s="33"/>
      <c r="N192" s="33"/>
      <c r="O192" s="33"/>
      <c r="P192" s="33"/>
      <c r="Q192" s="31" t="str">
        <f t="shared" si="4"/>
        <v>参加工作时间-当年计算的实际年龄，应大于等于16并且小于等于65</v>
      </c>
      <c r="R192" s="30" t="str">
        <f>IF(K192=0,"",IF(ISNA(VLOOKUP(企业人工成本情况!$C$10,人工成本情况指标!$D$1:$E$22,2,0)),"请在表一中填写所属地区信息",IF((L192+M192+N192)&lt;VLOOKUP(企业人工成本情况!$C$10,人工成本情况指标!$D$1:$E$22,2,0),"此人工资低于最低工资标准","")))</f>
        <v/>
      </c>
    </row>
    <row r="193" customHeight="1" spans="1:18">
      <c r="A193" s="17" t="s">
        <v>460</v>
      </c>
      <c r="B193" s="32"/>
      <c r="C193" s="32"/>
      <c r="D193" s="32"/>
      <c r="E193" s="32"/>
      <c r="F193" s="32"/>
      <c r="G193" s="18"/>
      <c r="H193" s="32"/>
      <c r="I193" s="25"/>
      <c r="J193" s="22"/>
      <c r="K193" s="23">
        <f t="shared" si="5"/>
        <v>0</v>
      </c>
      <c r="L193" s="33"/>
      <c r="M193" s="33"/>
      <c r="N193" s="33"/>
      <c r="O193" s="33"/>
      <c r="P193" s="33"/>
      <c r="Q193" s="31" t="str">
        <f t="shared" si="4"/>
        <v>参加工作时间-当年计算的实际年龄，应大于等于16并且小于等于65</v>
      </c>
      <c r="R193" s="30" t="str">
        <f>IF(K193=0,"",IF(ISNA(VLOOKUP(企业人工成本情况!$C$10,人工成本情况指标!$D$1:$E$22,2,0)),"请在表一中填写所属地区信息",IF((L193+M193+N193)&lt;VLOOKUP(企业人工成本情况!$C$10,人工成本情况指标!$D$1:$E$22,2,0),"此人工资低于最低工资标准","")))</f>
        <v/>
      </c>
    </row>
    <row r="194" customHeight="1" spans="1:18">
      <c r="A194" s="17" t="s">
        <v>461</v>
      </c>
      <c r="B194" s="32"/>
      <c r="C194" s="32"/>
      <c r="D194" s="32"/>
      <c r="E194" s="32"/>
      <c r="F194" s="32"/>
      <c r="G194" s="18"/>
      <c r="H194" s="32"/>
      <c r="I194" s="25"/>
      <c r="J194" s="22"/>
      <c r="K194" s="23">
        <f t="shared" si="5"/>
        <v>0</v>
      </c>
      <c r="L194" s="33"/>
      <c r="M194" s="33"/>
      <c r="N194" s="33"/>
      <c r="O194" s="33"/>
      <c r="P194" s="33"/>
      <c r="Q194" s="31" t="str">
        <f t="shared" si="4"/>
        <v>参加工作时间-当年计算的实际年龄，应大于等于16并且小于等于65</v>
      </c>
      <c r="R194" s="30" t="str">
        <f>IF(K194=0,"",IF(ISNA(VLOOKUP(企业人工成本情况!$C$10,人工成本情况指标!$D$1:$E$22,2,0)),"请在表一中填写所属地区信息",IF((L194+M194+N194)&lt;VLOOKUP(企业人工成本情况!$C$10,人工成本情况指标!$D$1:$E$22,2,0),"此人工资低于最低工资标准","")))</f>
        <v/>
      </c>
    </row>
    <row r="195" customHeight="1" spans="1:18">
      <c r="A195" s="17" t="s">
        <v>462</v>
      </c>
      <c r="B195" s="32"/>
      <c r="C195" s="32"/>
      <c r="D195" s="32"/>
      <c r="E195" s="32"/>
      <c r="F195" s="32"/>
      <c r="G195" s="18"/>
      <c r="H195" s="32"/>
      <c r="I195" s="25"/>
      <c r="J195" s="22"/>
      <c r="K195" s="23">
        <f t="shared" si="5"/>
        <v>0</v>
      </c>
      <c r="L195" s="33"/>
      <c r="M195" s="33"/>
      <c r="N195" s="33"/>
      <c r="O195" s="33"/>
      <c r="P195" s="33"/>
      <c r="Q195" s="31" t="str">
        <f t="shared" ref="Q195:Q258" si="6">IF(OR(E195-C195&lt;16,E195-C195&gt;65),"参加工作时间-当年计算的实际年龄，应大于等于16并且小于等于65","")</f>
        <v>参加工作时间-当年计算的实际年龄，应大于等于16并且小于等于65</v>
      </c>
      <c r="R195" s="30" t="str">
        <f>IF(K195=0,"",IF(ISNA(VLOOKUP(企业人工成本情况!$C$10,人工成本情况指标!$D$1:$E$22,2,0)),"请在表一中填写所属地区信息",IF((L195+M195+N195)&lt;VLOOKUP(企业人工成本情况!$C$10,人工成本情况指标!$D$1:$E$22,2,0),"此人工资低于最低工资标准","")))</f>
        <v/>
      </c>
    </row>
    <row r="196" customHeight="1" spans="1:18">
      <c r="A196" s="17" t="s">
        <v>463</v>
      </c>
      <c r="B196" s="32"/>
      <c r="C196" s="32"/>
      <c r="D196" s="32"/>
      <c r="E196" s="32"/>
      <c r="F196" s="32"/>
      <c r="G196" s="18"/>
      <c r="H196" s="32"/>
      <c r="I196" s="25"/>
      <c r="J196" s="22"/>
      <c r="K196" s="23">
        <f t="shared" ref="K196:K259" si="7">SUM(L196:O196)</f>
        <v>0</v>
      </c>
      <c r="L196" s="33"/>
      <c r="M196" s="33"/>
      <c r="N196" s="33"/>
      <c r="O196" s="33"/>
      <c r="P196" s="33"/>
      <c r="Q196" s="31" t="str">
        <f t="shared" si="6"/>
        <v>参加工作时间-当年计算的实际年龄，应大于等于16并且小于等于65</v>
      </c>
      <c r="R196" s="30" t="str">
        <f>IF(K196=0,"",IF(ISNA(VLOOKUP(企业人工成本情况!$C$10,人工成本情况指标!$D$1:$E$22,2,0)),"请在表一中填写所属地区信息",IF((L196+M196+N196)&lt;VLOOKUP(企业人工成本情况!$C$10,人工成本情况指标!$D$1:$E$22,2,0),"此人工资低于最低工资标准","")))</f>
        <v/>
      </c>
    </row>
    <row r="197" customHeight="1" spans="1:18">
      <c r="A197" s="17" t="s">
        <v>464</v>
      </c>
      <c r="B197" s="32"/>
      <c r="C197" s="32"/>
      <c r="D197" s="32"/>
      <c r="E197" s="32"/>
      <c r="F197" s="32"/>
      <c r="G197" s="18"/>
      <c r="H197" s="32"/>
      <c r="I197" s="25"/>
      <c r="J197" s="22"/>
      <c r="K197" s="23">
        <f t="shared" si="7"/>
        <v>0</v>
      </c>
      <c r="L197" s="33"/>
      <c r="M197" s="33"/>
      <c r="N197" s="33"/>
      <c r="O197" s="33"/>
      <c r="P197" s="33"/>
      <c r="Q197" s="31" t="str">
        <f t="shared" si="6"/>
        <v>参加工作时间-当年计算的实际年龄，应大于等于16并且小于等于65</v>
      </c>
      <c r="R197" s="30" t="str">
        <f>IF(K197=0,"",IF(ISNA(VLOOKUP(企业人工成本情况!$C$10,人工成本情况指标!$D$1:$E$22,2,0)),"请在表一中填写所属地区信息",IF((L197+M197+N197)&lt;VLOOKUP(企业人工成本情况!$C$10,人工成本情况指标!$D$1:$E$22,2,0),"此人工资低于最低工资标准","")))</f>
        <v/>
      </c>
    </row>
    <row r="198" customHeight="1" spans="1:18">
      <c r="A198" s="17" t="s">
        <v>465</v>
      </c>
      <c r="B198" s="32"/>
      <c r="C198" s="32"/>
      <c r="D198" s="32"/>
      <c r="E198" s="32"/>
      <c r="F198" s="32"/>
      <c r="G198" s="18"/>
      <c r="H198" s="32"/>
      <c r="I198" s="25"/>
      <c r="J198" s="22"/>
      <c r="K198" s="23">
        <f t="shared" si="7"/>
        <v>0</v>
      </c>
      <c r="L198" s="33"/>
      <c r="M198" s="33"/>
      <c r="N198" s="33"/>
      <c r="O198" s="33"/>
      <c r="P198" s="33"/>
      <c r="Q198" s="31" t="str">
        <f t="shared" si="6"/>
        <v>参加工作时间-当年计算的实际年龄，应大于等于16并且小于等于65</v>
      </c>
      <c r="R198" s="30" t="str">
        <f>IF(K198=0,"",IF(ISNA(VLOOKUP(企业人工成本情况!$C$10,人工成本情况指标!$D$1:$E$22,2,0)),"请在表一中填写所属地区信息",IF((L198+M198+N198)&lt;VLOOKUP(企业人工成本情况!$C$10,人工成本情况指标!$D$1:$E$22,2,0),"此人工资低于最低工资标准","")))</f>
        <v/>
      </c>
    </row>
    <row r="199" customHeight="1" spans="1:18">
      <c r="A199" s="17" t="s">
        <v>466</v>
      </c>
      <c r="B199" s="32"/>
      <c r="C199" s="32"/>
      <c r="D199" s="32"/>
      <c r="E199" s="32"/>
      <c r="F199" s="32"/>
      <c r="G199" s="18"/>
      <c r="H199" s="32"/>
      <c r="I199" s="25"/>
      <c r="J199" s="22"/>
      <c r="K199" s="23">
        <f t="shared" si="7"/>
        <v>0</v>
      </c>
      <c r="L199" s="33"/>
      <c r="M199" s="33"/>
      <c r="N199" s="33"/>
      <c r="O199" s="33"/>
      <c r="P199" s="33"/>
      <c r="Q199" s="31" t="str">
        <f t="shared" si="6"/>
        <v>参加工作时间-当年计算的实际年龄，应大于等于16并且小于等于65</v>
      </c>
      <c r="R199" s="30" t="str">
        <f>IF(K199=0,"",IF(ISNA(VLOOKUP(企业人工成本情况!$C$10,人工成本情况指标!$D$1:$E$22,2,0)),"请在表一中填写所属地区信息",IF((L199+M199+N199)&lt;VLOOKUP(企业人工成本情况!$C$10,人工成本情况指标!$D$1:$E$22,2,0),"此人工资低于最低工资标准","")))</f>
        <v/>
      </c>
    </row>
    <row r="200" customHeight="1" spans="1:18">
      <c r="A200" s="17" t="s">
        <v>467</v>
      </c>
      <c r="B200" s="32"/>
      <c r="C200" s="32"/>
      <c r="D200" s="32"/>
      <c r="E200" s="32"/>
      <c r="F200" s="32"/>
      <c r="G200" s="18"/>
      <c r="H200" s="32"/>
      <c r="I200" s="25"/>
      <c r="J200" s="22"/>
      <c r="K200" s="23">
        <f t="shared" si="7"/>
        <v>0</v>
      </c>
      <c r="L200" s="33"/>
      <c r="M200" s="33"/>
      <c r="N200" s="33"/>
      <c r="O200" s="33"/>
      <c r="P200" s="33"/>
      <c r="Q200" s="31" t="str">
        <f t="shared" si="6"/>
        <v>参加工作时间-当年计算的实际年龄，应大于等于16并且小于等于65</v>
      </c>
      <c r="R200" s="30" t="str">
        <f>IF(K200=0,"",IF(ISNA(VLOOKUP(企业人工成本情况!$C$10,人工成本情况指标!$D$1:$E$22,2,0)),"请在表一中填写所属地区信息",IF((L200+M200+N200)&lt;VLOOKUP(企业人工成本情况!$C$10,人工成本情况指标!$D$1:$E$22,2,0),"此人工资低于最低工资标准","")))</f>
        <v/>
      </c>
    </row>
    <row r="201" customHeight="1" spans="1:18">
      <c r="A201" s="17" t="s">
        <v>468</v>
      </c>
      <c r="B201" s="32"/>
      <c r="C201" s="32"/>
      <c r="D201" s="32"/>
      <c r="E201" s="32"/>
      <c r="F201" s="32"/>
      <c r="G201" s="18"/>
      <c r="H201" s="32"/>
      <c r="I201" s="25"/>
      <c r="J201" s="22"/>
      <c r="K201" s="23">
        <f t="shared" si="7"/>
        <v>0</v>
      </c>
      <c r="L201" s="33"/>
      <c r="M201" s="33"/>
      <c r="N201" s="33"/>
      <c r="O201" s="33"/>
      <c r="P201" s="33"/>
      <c r="Q201" s="31" t="str">
        <f t="shared" si="6"/>
        <v>参加工作时间-当年计算的实际年龄，应大于等于16并且小于等于65</v>
      </c>
      <c r="R201" s="30" t="str">
        <f>IF(K201=0,"",IF(ISNA(VLOOKUP(企业人工成本情况!$C$10,人工成本情况指标!$D$1:$E$22,2,0)),"请在表一中填写所属地区信息",IF((L201+M201+N201)&lt;VLOOKUP(企业人工成本情况!$C$10,人工成本情况指标!$D$1:$E$22,2,0),"此人工资低于最低工资标准","")))</f>
        <v/>
      </c>
    </row>
    <row r="202" customHeight="1" spans="1:18">
      <c r="A202" s="17" t="s">
        <v>469</v>
      </c>
      <c r="B202" s="32"/>
      <c r="C202" s="32"/>
      <c r="D202" s="32"/>
      <c r="E202" s="32"/>
      <c r="F202" s="32"/>
      <c r="G202" s="18"/>
      <c r="H202" s="32"/>
      <c r="I202" s="25"/>
      <c r="J202" s="22"/>
      <c r="K202" s="23">
        <f t="shared" si="7"/>
        <v>0</v>
      </c>
      <c r="L202" s="33"/>
      <c r="M202" s="33"/>
      <c r="N202" s="33"/>
      <c r="O202" s="33"/>
      <c r="P202" s="33"/>
      <c r="Q202" s="31" t="str">
        <f t="shared" si="6"/>
        <v>参加工作时间-当年计算的实际年龄，应大于等于16并且小于等于65</v>
      </c>
      <c r="R202" s="30" t="str">
        <f>IF(K202=0,"",IF(ISNA(VLOOKUP(企业人工成本情况!$C$10,人工成本情况指标!$D$1:$E$22,2,0)),"请在表一中填写所属地区信息",IF((L202+M202+N202)&lt;VLOOKUP(企业人工成本情况!$C$10,人工成本情况指标!$D$1:$E$22,2,0),"此人工资低于最低工资标准","")))</f>
        <v/>
      </c>
    </row>
    <row r="203" customHeight="1" spans="1:18">
      <c r="A203" s="17" t="s">
        <v>470</v>
      </c>
      <c r="B203" s="32"/>
      <c r="C203" s="32"/>
      <c r="D203" s="32"/>
      <c r="E203" s="32"/>
      <c r="F203" s="32"/>
      <c r="G203" s="18"/>
      <c r="H203" s="32"/>
      <c r="I203" s="25"/>
      <c r="J203" s="22"/>
      <c r="K203" s="23">
        <f t="shared" si="7"/>
        <v>0</v>
      </c>
      <c r="L203" s="33"/>
      <c r="M203" s="33"/>
      <c r="N203" s="33"/>
      <c r="O203" s="33"/>
      <c r="P203" s="33"/>
      <c r="Q203" s="31" t="str">
        <f t="shared" si="6"/>
        <v>参加工作时间-当年计算的实际年龄，应大于等于16并且小于等于65</v>
      </c>
      <c r="R203" s="30" t="str">
        <f>IF(K203=0,"",IF(ISNA(VLOOKUP(企业人工成本情况!$C$10,人工成本情况指标!$D$1:$E$22,2,0)),"请在表一中填写所属地区信息",IF((L203+M203+N203)&lt;VLOOKUP(企业人工成本情况!$C$10,人工成本情况指标!$D$1:$E$22,2,0),"此人工资低于最低工资标准","")))</f>
        <v/>
      </c>
    </row>
    <row r="204" customHeight="1" spans="1:18">
      <c r="A204" s="17" t="s">
        <v>471</v>
      </c>
      <c r="B204" s="32"/>
      <c r="C204" s="32"/>
      <c r="D204" s="32"/>
      <c r="E204" s="32"/>
      <c r="F204" s="32"/>
      <c r="G204" s="18"/>
      <c r="H204" s="32"/>
      <c r="I204" s="25"/>
      <c r="J204" s="22"/>
      <c r="K204" s="23">
        <f t="shared" si="7"/>
        <v>0</v>
      </c>
      <c r="L204" s="33"/>
      <c r="M204" s="33"/>
      <c r="N204" s="33"/>
      <c r="O204" s="33"/>
      <c r="P204" s="33"/>
      <c r="Q204" s="31" t="str">
        <f t="shared" si="6"/>
        <v>参加工作时间-当年计算的实际年龄，应大于等于16并且小于等于65</v>
      </c>
      <c r="R204" s="30" t="str">
        <f>IF(K204=0,"",IF(ISNA(VLOOKUP(企业人工成本情况!$C$10,人工成本情况指标!$D$1:$E$22,2,0)),"请在表一中填写所属地区信息",IF((L204+M204+N204)&lt;VLOOKUP(企业人工成本情况!$C$10,人工成本情况指标!$D$1:$E$22,2,0),"此人工资低于最低工资标准","")))</f>
        <v/>
      </c>
    </row>
    <row r="205" customHeight="1" spans="1:18">
      <c r="A205" s="17" t="s">
        <v>472</v>
      </c>
      <c r="B205" s="32"/>
      <c r="C205" s="32"/>
      <c r="D205" s="32"/>
      <c r="E205" s="32"/>
      <c r="F205" s="32"/>
      <c r="G205" s="18"/>
      <c r="H205" s="32"/>
      <c r="I205" s="25"/>
      <c r="J205" s="22"/>
      <c r="K205" s="23">
        <f t="shared" si="7"/>
        <v>0</v>
      </c>
      <c r="L205" s="33"/>
      <c r="M205" s="33"/>
      <c r="N205" s="33"/>
      <c r="O205" s="33"/>
      <c r="P205" s="33"/>
      <c r="Q205" s="31" t="str">
        <f t="shared" si="6"/>
        <v>参加工作时间-当年计算的实际年龄，应大于等于16并且小于等于65</v>
      </c>
      <c r="R205" s="30" t="str">
        <f>IF(K205=0,"",IF(ISNA(VLOOKUP(企业人工成本情况!$C$10,人工成本情况指标!$D$1:$E$22,2,0)),"请在表一中填写所属地区信息",IF((L205+M205+N205)&lt;VLOOKUP(企业人工成本情况!$C$10,人工成本情况指标!$D$1:$E$22,2,0),"此人工资低于最低工资标准","")))</f>
        <v/>
      </c>
    </row>
    <row r="206" customHeight="1" spans="1:18">
      <c r="A206" s="17" t="s">
        <v>473</v>
      </c>
      <c r="B206" s="32"/>
      <c r="C206" s="32"/>
      <c r="D206" s="32"/>
      <c r="E206" s="32"/>
      <c r="F206" s="32"/>
      <c r="G206" s="18"/>
      <c r="H206" s="32"/>
      <c r="I206" s="25"/>
      <c r="J206" s="22"/>
      <c r="K206" s="23">
        <f t="shared" si="7"/>
        <v>0</v>
      </c>
      <c r="L206" s="33"/>
      <c r="M206" s="33"/>
      <c r="N206" s="33"/>
      <c r="O206" s="33"/>
      <c r="P206" s="33"/>
      <c r="Q206" s="31" t="str">
        <f t="shared" si="6"/>
        <v>参加工作时间-当年计算的实际年龄，应大于等于16并且小于等于65</v>
      </c>
      <c r="R206" s="30" t="str">
        <f>IF(K206=0,"",IF(ISNA(VLOOKUP(企业人工成本情况!$C$10,人工成本情况指标!$D$1:$E$22,2,0)),"请在表一中填写所属地区信息",IF((L206+M206+N206)&lt;VLOOKUP(企业人工成本情况!$C$10,人工成本情况指标!$D$1:$E$22,2,0),"此人工资低于最低工资标准","")))</f>
        <v/>
      </c>
    </row>
    <row r="207" customHeight="1" spans="1:18">
      <c r="A207" s="17" t="s">
        <v>474</v>
      </c>
      <c r="B207" s="32"/>
      <c r="C207" s="32"/>
      <c r="D207" s="32"/>
      <c r="E207" s="32"/>
      <c r="F207" s="32"/>
      <c r="G207" s="18"/>
      <c r="H207" s="32"/>
      <c r="I207" s="25"/>
      <c r="J207" s="22"/>
      <c r="K207" s="23">
        <f t="shared" si="7"/>
        <v>0</v>
      </c>
      <c r="L207" s="33"/>
      <c r="M207" s="33"/>
      <c r="N207" s="33"/>
      <c r="O207" s="33"/>
      <c r="P207" s="33"/>
      <c r="Q207" s="31" t="str">
        <f t="shared" si="6"/>
        <v>参加工作时间-当年计算的实际年龄，应大于等于16并且小于等于65</v>
      </c>
      <c r="R207" s="30" t="str">
        <f>IF(K207=0,"",IF(ISNA(VLOOKUP(企业人工成本情况!$C$10,人工成本情况指标!$D$1:$E$22,2,0)),"请在表一中填写所属地区信息",IF((L207+M207+N207)&lt;VLOOKUP(企业人工成本情况!$C$10,人工成本情况指标!$D$1:$E$22,2,0),"此人工资低于最低工资标准","")))</f>
        <v/>
      </c>
    </row>
    <row r="208" customHeight="1" spans="1:18">
      <c r="A208" s="17" t="s">
        <v>475</v>
      </c>
      <c r="B208" s="32"/>
      <c r="C208" s="32"/>
      <c r="D208" s="32"/>
      <c r="E208" s="32"/>
      <c r="F208" s="32"/>
      <c r="G208" s="18"/>
      <c r="H208" s="32"/>
      <c r="I208" s="25"/>
      <c r="J208" s="22"/>
      <c r="K208" s="23">
        <f t="shared" si="7"/>
        <v>0</v>
      </c>
      <c r="L208" s="33"/>
      <c r="M208" s="33"/>
      <c r="N208" s="33"/>
      <c r="O208" s="33"/>
      <c r="P208" s="33"/>
      <c r="Q208" s="31" t="str">
        <f t="shared" si="6"/>
        <v>参加工作时间-当年计算的实际年龄，应大于等于16并且小于等于65</v>
      </c>
      <c r="R208" s="30" t="str">
        <f>IF(K208=0,"",IF(ISNA(VLOOKUP(企业人工成本情况!$C$10,人工成本情况指标!$D$1:$E$22,2,0)),"请在表一中填写所属地区信息",IF((L208+M208+N208)&lt;VLOOKUP(企业人工成本情况!$C$10,人工成本情况指标!$D$1:$E$22,2,0),"此人工资低于最低工资标准","")))</f>
        <v/>
      </c>
    </row>
    <row r="209" customHeight="1" spans="1:18">
      <c r="A209" s="17" t="s">
        <v>476</v>
      </c>
      <c r="B209" s="32"/>
      <c r="C209" s="32"/>
      <c r="D209" s="32"/>
      <c r="E209" s="32"/>
      <c r="F209" s="32"/>
      <c r="G209" s="18"/>
      <c r="H209" s="32"/>
      <c r="I209" s="25"/>
      <c r="J209" s="22"/>
      <c r="K209" s="23">
        <f t="shared" si="7"/>
        <v>0</v>
      </c>
      <c r="L209" s="33"/>
      <c r="M209" s="33"/>
      <c r="N209" s="33"/>
      <c r="O209" s="33"/>
      <c r="P209" s="33"/>
      <c r="Q209" s="31" t="str">
        <f t="shared" si="6"/>
        <v>参加工作时间-当年计算的实际年龄，应大于等于16并且小于等于65</v>
      </c>
      <c r="R209" s="30" t="str">
        <f>IF(K209=0,"",IF(ISNA(VLOOKUP(企业人工成本情况!$C$10,人工成本情况指标!$D$1:$E$22,2,0)),"请在表一中填写所属地区信息",IF((L209+M209+N209)&lt;VLOOKUP(企业人工成本情况!$C$10,人工成本情况指标!$D$1:$E$22,2,0),"此人工资低于最低工资标准","")))</f>
        <v/>
      </c>
    </row>
    <row r="210" customHeight="1" spans="1:18">
      <c r="A210" s="17" t="s">
        <v>477</v>
      </c>
      <c r="B210" s="32"/>
      <c r="C210" s="32"/>
      <c r="D210" s="32"/>
      <c r="E210" s="32"/>
      <c r="F210" s="32"/>
      <c r="G210" s="18"/>
      <c r="H210" s="32"/>
      <c r="I210" s="25"/>
      <c r="J210" s="22"/>
      <c r="K210" s="23">
        <f t="shared" si="7"/>
        <v>0</v>
      </c>
      <c r="L210" s="33"/>
      <c r="M210" s="33"/>
      <c r="N210" s="33"/>
      <c r="O210" s="33"/>
      <c r="P210" s="33"/>
      <c r="Q210" s="31" t="str">
        <f t="shared" si="6"/>
        <v>参加工作时间-当年计算的实际年龄，应大于等于16并且小于等于65</v>
      </c>
      <c r="R210" s="30" t="str">
        <f>IF(K210=0,"",IF(ISNA(VLOOKUP(企业人工成本情况!$C$10,人工成本情况指标!$D$1:$E$22,2,0)),"请在表一中填写所属地区信息",IF((L210+M210+N210)&lt;VLOOKUP(企业人工成本情况!$C$10,人工成本情况指标!$D$1:$E$22,2,0),"此人工资低于最低工资标准","")))</f>
        <v/>
      </c>
    </row>
    <row r="211" customHeight="1" spans="1:18">
      <c r="A211" s="17" t="s">
        <v>478</v>
      </c>
      <c r="B211" s="32"/>
      <c r="C211" s="32"/>
      <c r="D211" s="32"/>
      <c r="E211" s="32"/>
      <c r="F211" s="32"/>
      <c r="G211" s="18"/>
      <c r="H211" s="32"/>
      <c r="I211" s="25"/>
      <c r="J211" s="22"/>
      <c r="K211" s="23">
        <f t="shared" si="7"/>
        <v>0</v>
      </c>
      <c r="L211" s="33"/>
      <c r="M211" s="33"/>
      <c r="N211" s="33"/>
      <c r="O211" s="33"/>
      <c r="P211" s="33"/>
      <c r="Q211" s="31" t="str">
        <f t="shared" si="6"/>
        <v>参加工作时间-当年计算的实际年龄，应大于等于16并且小于等于65</v>
      </c>
      <c r="R211" s="30" t="str">
        <f>IF(K211=0,"",IF(ISNA(VLOOKUP(企业人工成本情况!$C$10,人工成本情况指标!$D$1:$E$22,2,0)),"请在表一中填写所属地区信息",IF((L211+M211+N211)&lt;VLOOKUP(企业人工成本情况!$C$10,人工成本情况指标!$D$1:$E$22,2,0),"此人工资低于最低工资标准","")))</f>
        <v/>
      </c>
    </row>
    <row r="212" customHeight="1" spans="1:18">
      <c r="A212" s="17" t="s">
        <v>479</v>
      </c>
      <c r="B212" s="32"/>
      <c r="C212" s="32"/>
      <c r="D212" s="32"/>
      <c r="E212" s="32"/>
      <c r="F212" s="32"/>
      <c r="G212" s="18"/>
      <c r="H212" s="32"/>
      <c r="I212" s="25"/>
      <c r="J212" s="22"/>
      <c r="K212" s="23">
        <f t="shared" si="7"/>
        <v>0</v>
      </c>
      <c r="L212" s="33"/>
      <c r="M212" s="33"/>
      <c r="N212" s="33"/>
      <c r="O212" s="33"/>
      <c r="P212" s="33"/>
      <c r="Q212" s="31" t="str">
        <f t="shared" si="6"/>
        <v>参加工作时间-当年计算的实际年龄，应大于等于16并且小于等于65</v>
      </c>
      <c r="R212" s="30" t="str">
        <f>IF(K212=0,"",IF(ISNA(VLOOKUP(企业人工成本情况!$C$10,人工成本情况指标!$D$1:$E$22,2,0)),"请在表一中填写所属地区信息",IF((L212+M212+N212)&lt;VLOOKUP(企业人工成本情况!$C$10,人工成本情况指标!$D$1:$E$22,2,0),"此人工资低于最低工资标准","")))</f>
        <v/>
      </c>
    </row>
    <row r="213" customHeight="1" spans="1:18">
      <c r="A213" s="17" t="s">
        <v>480</v>
      </c>
      <c r="B213" s="32"/>
      <c r="C213" s="32"/>
      <c r="D213" s="32"/>
      <c r="E213" s="32"/>
      <c r="F213" s="32"/>
      <c r="G213" s="18"/>
      <c r="H213" s="32"/>
      <c r="I213" s="25"/>
      <c r="J213" s="22"/>
      <c r="K213" s="23">
        <f t="shared" si="7"/>
        <v>0</v>
      </c>
      <c r="L213" s="33"/>
      <c r="M213" s="33"/>
      <c r="N213" s="33"/>
      <c r="O213" s="33"/>
      <c r="P213" s="33"/>
      <c r="Q213" s="31" t="str">
        <f t="shared" si="6"/>
        <v>参加工作时间-当年计算的实际年龄，应大于等于16并且小于等于65</v>
      </c>
      <c r="R213" s="30" t="str">
        <f>IF(K213=0,"",IF(ISNA(VLOOKUP(企业人工成本情况!$C$10,人工成本情况指标!$D$1:$E$22,2,0)),"请在表一中填写所属地区信息",IF((L213+M213+N213)&lt;VLOOKUP(企业人工成本情况!$C$10,人工成本情况指标!$D$1:$E$22,2,0),"此人工资低于最低工资标准","")))</f>
        <v/>
      </c>
    </row>
    <row r="214" customHeight="1" spans="1:18">
      <c r="A214" s="17" t="s">
        <v>481</v>
      </c>
      <c r="B214" s="32"/>
      <c r="C214" s="32"/>
      <c r="D214" s="32"/>
      <c r="E214" s="32"/>
      <c r="F214" s="32"/>
      <c r="G214" s="18"/>
      <c r="H214" s="32"/>
      <c r="I214" s="25"/>
      <c r="J214" s="22"/>
      <c r="K214" s="23">
        <f t="shared" si="7"/>
        <v>0</v>
      </c>
      <c r="L214" s="33"/>
      <c r="M214" s="33"/>
      <c r="N214" s="33"/>
      <c r="O214" s="33"/>
      <c r="P214" s="33"/>
      <c r="Q214" s="31" t="str">
        <f t="shared" si="6"/>
        <v>参加工作时间-当年计算的实际年龄，应大于等于16并且小于等于65</v>
      </c>
      <c r="R214" s="30" t="str">
        <f>IF(K214=0,"",IF(ISNA(VLOOKUP(企业人工成本情况!$C$10,人工成本情况指标!$D$1:$E$22,2,0)),"请在表一中填写所属地区信息",IF((L214+M214+N214)&lt;VLOOKUP(企业人工成本情况!$C$10,人工成本情况指标!$D$1:$E$22,2,0),"此人工资低于最低工资标准","")))</f>
        <v/>
      </c>
    </row>
    <row r="215" customHeight="1" spans="1:18">
      <c r="A215" s="17" t="s">
        <v>482</v>
      </c>
      <c r="B215" s="32"/>
      <c r="C215" s="32"/>
      <c r="D215" s="32"/>
      <c r="E215" s="32"/>
      <c r="F215" s="32"/>
      <c r="G215" s="18"/>
      <c r="H215" s="32"/>
      <c r="I215" s="25"/>
      <c r="J215" s="22"/>
      <c r="K215" s="23">
        <f t="shared" si="7"/>
        <v>0</v>
      </c>
      <c r="L215" s="33"/>
      <c r="M215" s="33"/>
      <c r="N215" s="33"/>
      <c r="O215" s="33"/>
      <c r="P215" s="33"/>
      <c r="Q215" s="31" t="str">
        <f t="shared" si="6"/>
        <v>参加工作时间-当年计算的实际年龄，应大于等于16并且小于等于65</v>
      </c>
      <c r="R215" s="30" t="str">
        <f>IF(K215=0,"",IF(ISNA(VLOOKUP(企业人工成本情况!$C$10,人工成本情况指标!$D$1:$E$22,2,0)),"请在表一中填写所属地区信息",IF((L215+M215+N215)&lt;VLOOKUP(企业人工成本情况!$C$10,人工成本情况指标!$D$1:$E$22,2,0),"此人工资低于最低工资标准","")))</f>
        <v/>
      </c>
    </row>
    <row r="216" customHeight="1" spans="1:18">
      <c r="A216" s="17" t="s">
        <v>483</v>
      </c>
      <c r="B216" s="32"/>
      <c r="C216" s="32"/>
      <c r="D216" s="32"/>
      <c r="E216" s="32"/>
      <c r="F216" s="32"/>
      <c r="G216" s="18"/>
      <c r="H216" s="32"/>
      <c r="I216" s="25"/>
      <c r="J216" s="22"/>
      <c r="K216" s="23">
        <f t="shared" si="7"/>
        <v>0</v>
      </c>
      <c r="L216" s="33"/>
      <c r="M216" s="33"/>
      <c r="N216" s="33"/>
      <c r="O216" s="33"/>
      <c r="P216" s="33"/>
      <c r="Q216" s="31" t="str">
        <f t="shared" si="6"/>
        <v>参加工作时间-当年计算的实际年龄，应大于等于16并且小于等于65</v>
      </c>
      <c r="R216" s="30" t="str">
        <f>IF(K216=0,"",IF(ISNA(VLOOKUP(企业人工成本情况!$C$10,人工成本情况指标!$D$1:$E$22,2,0)),"请在表一中填写所属地区信息",IF((L216+M216+N216)&lt;VLOOKUP(企业人工成本情况!$C$10,人工成本情况指标!$D$1:$E$22,2,0),"此人工资低于最低工资标准","")))</f>
        <v/>
      </c>
    </row>
    <row r="217" customHeight="1" spans="1:18">
      <c r="A217" s="17" t="s">
        <v>484</v>
      </c>
      <c r="B217" s="32"/>
      <c r="C217" s="32"/>
      <c r="D217" s="32"/>
      <c r="E217" s="32"/>
      <c r="F217" s="32"/>
      <c r="G217" s="18"/>
      <c r="H217" s="32"/>
      <c r="I217" s="25"/>
      <c r="J217" s="22"/>
      <c r="K217" s="23">
        <f t="shared" si="7"/>
        <v>0</v>
      </c>
      <c r="L217" s="33"/>
      <c r="M217" s="33"/>
      <c r="N217" s="33"/>
      <c r="O217" s="33"/>
      <c r="P217" s="33"/>
      <c r="Q217" s="31" t="str">
        <f t="shared" si="6"/>
        <v>参加工作时间-当年计算的实际年龄，应大于等于16并且小于等于65</v>
      </c>
      <c r="R217" s="30" t="str">
        <f>IF(K217=0,"",IF(ISNA(VLOOKUP(企业人工成本情况!$C$10,人工成本情况指标!$D$1:$E$22,2,0)),"请在表一中填写所属地区信息",IF((L217+M217+N217)&lt;VLOOKUP(企业人工成本情况!$C$10,人工成本情况指标!$D$1:$E$22,2,0),"此人工资低于最低工资标准","")))</f>
        <v/>
      </c>
    </row>
    <row r="218" customHeight="1" spans="1:18">
      <c r="A218" s="17" t="s">
        <v>485</v>
      </c>
      <c r="B218" s="32"/>
      <c r="C218" s="32"/>
      <c r="D218" s="32"/>
      <c r="E218" s="32"/>
      <c r="F218" s="32"/>
      <c r="G218" s="18"/>
      <c r="H218" s="32"/>
      <c r="I218" s="25"/>
      <c r="J218" s="22"/>
      <c r="K218" s="23">
        <f t="shared" si="7"/>
        <v>0</v>
      </c>
      <c r="L218" s="33"/>
      <c r="M218" s="33"/>
      <c r="N218" s="33"/>
      <c r="O218" s="33"/>
      <c r="P218" s="33"/>
      <c r="Q218" s="31" t="str">
        <f t="shared" si="6"/>
        <v>参加工作时间-当年计算的实际年龄，应大于等于16并且小于等于65</v>
      </c>
      <c r="R218" s="30" t="str">
        <f>IF(K218=0,"",IF(ISNA(VLOOKUP(企业人工成本情况!$C$10,人工成本情况指标!$D$1:$E$22,2,0)),"请在表一中填写所属地区信息",IF((L218+M218+N218)&lt;VLOOKUP(企业人工成本情况!$C$10,人工成本情况指标!$D$1:$E$22,2,0),"此人工资低于最低工资标准","")))</f>
        <v/>
      </c>
    </row>
    <row r="219" customHeight="1" spans="1:18">
      <c r="A219" s="17" t="s">
        <v>486</v>
      </c>
      <c r="B219" s="32"/>
      <c r="C219" s="32"/>
      <c r="D219" s="32"/>
      <c r="E219" s="32"/>
      <c r="F219" s="32"/>
      <c r="G219" s="18"/>
      <c r="H219" s="32"/>
      <c r="I219" s="25"/>
      <c r="J219" s="22"/>
      <c r="K219" s="23">
        <f t="shared" si="7"/>
        <v>0</v>
      </c>
      <c r="L219" s="33"/>
      <c r="M219" s="33"/>
      <c r="N219" s="33"/>
      <c r="O219" s="33"/>
      <c r="P219" s="33"/>
      <c r="Q219" s="31" t="str">
        <f t="shared" si="6"/>
        <v>参加工作时间-当年计算的实际年龄，应大于等于16并且小于等于65</v>
      </c>
      <c r="R219" s="30" t="str">
        <f>IF(K219=0,"",IF(ISNA(VLOOKUP(企业人工成本情况!$C$10,人工成本情况指标!$D$1:$E$22,2,0)),"请在表一中填写所属地区信息",IF((L219+M219+N219)&lt;VLOOKUP(企业人工成本情况!$C$10,人工成本情况指标!$D$1:$E$22,2,0),"此人工资低于最低工资标准","")))</f>
        <v/>
      </c>
    </row>
    <row r="220" customHeight="1" spans="1:18">
      <c r="A220" s="17" t="s">
        <v>487</v>
      </c>
      <c r="B220" s="32"/>
      <c r="C220" s="32"/>
      <c r="D220" s="32"/>
      <c r="E220" s="32"/>
      <c r="F220" s="32"/>
      <c r="G220" s="18"/>
      <c r="H220" s="32"/>
      <c r="I220" s="25"/>
      <c r="J220" s="22"/>
      <c r="K220" s="23">
        <f t="shared" si="7"/>
        <v>0</v>
      </c>
      <c r="L220" s="33"/>
      <c r="M220" s="33"/>
      <c r="N220" s="33"/>
      <c r="O220" s="33"/>
      <c r="P220" s="33"/>
      <c r="Q220" s="31" t="str">
        <f t="shared" si="6"/>
        <v>参加工作时间-当年计算的实际年龄，应大于等于16并且小于等于65</v>
      </c>
      <c r="R220" s="30" t="str">
        <f>IF(K220=0,"",IF(ISNA(VLOOKUP(企业人工成本情况!$C$10,人工成本情况指标!$D$1:$E$22,2,0)),"请在表一中填写所属地区信息",IF((L220+M220+N220)&lt;VLOOKUP(企业人工成本情况!$C$10,人工成本情况指标!$D$1:$E$22,2,0),"此人工资低于最低工资标准","")))</f>
        <v/>
      </c>
    </row>
    <row r="221" customHeight="1" spans="1:18">
      <c r="A221" s="17" t="s">
        <v>488</v>
      </c>
      <c r="B221" s="32"/>
      <c r="C221" s="32"/>
      <c r="D221" s="32"/>
      <c r="E221" s="32"/>
      <c r="F221" s="32"/>
      <c r="G221" s="18"/>
      <c r="H221" s="32"/>
      <c r="I221" s="25"/>
      <c r="J221" s="22"/>
      <c r="K221" s="23">
        <f t="shared" si="7"/>
        <v>0</v>
      </c>
      <c r="L221" s="33"/>
      <c r="M221" s="33"/>
      <c r="N221" s="33"/>
      <c r="O221" s="33"/>
      <c r="P221" s="33"/>
      <c r="Q221" s="31" t="str">
        <f t="shared" si="6"/>
        <v>参加工作时间-当年计算的实际年龄，应大于等于16并且小于等于65</v>
      </c>
      <c r="R221" s="30" t="str">
        <f>IF(K221=0,"",IF(ISNA(VLOOKUP(企业人工成本情况!$C$10,人工成本情况指标!$D$1:$E$22,2,0)),"请在表一中填写所属地区信息",IF((L221+M221+N221)&lt;VLOOKUP(企业人工成本情况!$C$10,人工成本情况指标!$D$1:$E$22,2,0),"此人工资低于最低工资标准","")))</f>
        <v/>
      </c>
    </row>
    <row r="222" customHeight="1" spans="1:18">
      <c r="A222" s="17" t="s">
        <v>489</v>
      </c>
      <c r="B222" s="32"/>
      <c r="C222" s="32"/>
      <c r="D222" s="32"/>
      <c r="E222" s="32"/>
      <c r="F222" s="32"/>
      <c r="G222" s="18"/>
      <c r="H222" s="32"/>
      <c r="I222" s="25"/>
      <c r="J222" s="22"/>
      <c r="K222" s="23">
        <f t="shared" si="7"/>
        <v>0</v>
      </c>
      <c r="L222" s="33"/>
      <c r="M222" s="33"/>
      <c r="N222" s="33"/>
      <c r="O222" s="33"/>
      <c r="P222" s="33"/>
      <c r="Q222" s="31" t="str">
        <f t="shared" si="6"/>
        <v>参加工作时间-当年计算的实际年龄，应大于等于16并且小于等于65</v>
      </c>
      <c r="R222" s="30" t="str">
        <f>IF(K222=0,"",IF(ISNA(VLOOKUP(企业人工成本情况!$C$10,人工成本情况指标!$D$1:$E$22,2,0)),"请在表一中填写所属地区信息",IF((L222+M222+N222)&lt;VLOOKUP(企业人工成本情况!$C$10,人工成本情况指标!$D$1:$E$22,2,0),"此人工资低于最低工资标准","")))</f>
        <v/>
      </c>
    </row>
    <row r="223" customHeight="1" spans="1:18">
      <c r="A223" s="17" t="s">
        <v>490</v>
      </c>
      <c r="B223" s="32"/>
      <c r="C223" s="32"/>
      <c r="D223" s="32"/>
      <c r="E223" s="32"/>
      <c r="F223" s="32"/>
      <c r="G223" s="18"/>
      <c r="H223" s="32"/>
      <c r="I223" s="25"/>
      <c r="J223" s="22"/>
      <c r="K223" s="23">
        <f t="shared" si="7"/>
        <v>0</v>
      </c>
      <c r="L223" s="33"/>
      <c r="M223" s="33"/>
      <c r="N223" s="33"/>
      <c r="O223" s="33"/>
      <c r="P223" s="33"/>
      <c r="Q223" s="31" t="str">
        <f t="shared" si="6"/>
        <v>参加工作时间-当年计算的实际年龄，应大于等于16并且小于等于65</v>
      </c>
      <c r="R223" s="30" t="str">
        <f>IF(K223=0,"",IF(ISNA(VLOOKUP(企业人工成本情况!$C$10,人工成本情况指标!$D$1:$E$22,2,0)),"请在表一中填写所属地区信息",IF((L223+M223+N223)&lt;VLOOKUP(企业人工成本情况!$C$10,人工成本情况指标!$D$1:$E$22,2,0),"此人工资低于最低工资标准","")))</f>
        <v/>
      </c>
    </row>
    <row r="224" customHeight="1" spans="1:18">
      <c r="A224" s="17" t="s">
        <v>491</v>
      </c>
      <c r="B224" s="32"/>
      <c r="C224" s="32"/>
      <c r="D224" s="32"/>
      <c r="E224" s="32"/>
      <c r="F224" s="32"/>
      <c r="G224" s="18"/>
      <c r="H224" s="32"/>
      <c r="I224" s="25"/>
      <c r="J224" s="22"/>
      <c r="K224" s="23">
        <f t="shared" si="7"/>
        <v>0</v>
      </c>
      <c r="L224" s="33"/>
      <c r="M224" s="33"/>
      <c r="N224" s="33"/>
      <c r="O224" s="33"/>
      <c r="P224" s="33"/>
      <c r="Q224" s="31" t="str">
        <f t="shared" si="6"/>
        <v>参加工作时间-当年计算的实际年龄，应大于等于16并且小于等于65</v>
      </c>
      <c r="R224" s="30" t="str">
        <f>IF(K224=0,"",IF(ISNA(VLOOKUP(企业人工成本情况!$C$10,人工成本情况指标!$D$1:$E$22,2,0)),"请在表一中填写所属地区信息",IF((L224+M224+N224)&lt;VLOOKUP(企业人工成本情况!$C$10,人工成本情况指标!$D$1:$E$22,2,0),"此人工资低于最低工资标准","")))</f>
        <v/>
      </c>
    </row>
    <row r="225" customHeight="1" spans="1:18">
      <c r="A225" s="17" t="s">
        <v>492</v>
      </c>
      <c r="B225" s="32"/>
      <c r="C225" s="32"/>
      <c r="D225" s="32"/>
      <c r="E225" s="32"/>
      <c r="F225" s="32"/>
      <c r="G225" s="18"/>
      <c r="H225" s="32"/>
      <c r="I225" s="25"/>
      <c r="J225" s="22"/>
      <c r="K225" s="23">
        <f t="shared" si="7"/>
        <v>0</v>
      </c>
      <c r="L225" s="33"/>
      <c r="M225" s="33"/>
      <c r="N225" s="33"/>
      <c r="O225" s="33"/>
      <c r="P225" s="33"/>
      <c r="Q225" s="31" t="str">
        <f t="shared" si="6"/>
        <v>参加工作时间-当年计算的实际年龄，应大于等于16并且小于等于65</v>
      </c>
      <c r="R225" s="30" t="str">
        <f>IF(K225=0,"",IF(ISNA(VLOOKUP(企业人工成本情况!$C$10,人工成本情况指标!$D$1:$E$22,2,0)),"请在表一中填写所属地区信息",IF((L225+M225+N225)&lt;VLOOKUP(企业人工成本情况!$C$10,人工成本情况指标!$D$1:$E$22,2,0),"此人工资低于最低工资标准","")))</f>
        <v/>
      </c>
    </row>
    <row r="226" customHeight="1" spans="1:18">
      <c r="A226" s="17" t="s">
        <v>493</v>
      </c>
      <c r="B226" s="32"/>
      <c r="C226" s="32"/>
      <c r="D226" s="32"/>
      <c r="E226" s="32"/>
      <c r="F226" s="32"/>
      <c r="G226" s="18"/>
      <c r="H226" s="32"/>
      <c r="I226" s="25"/>
      <c r="J226" s="22"/>
      <c r="K226" s="23">
        <f t="shared" si="7"/>
        <v>0</v>
      </c>
      <c r="L226" s="33"/>
      <c r="M226" s="33"/>
      <c r="N226" s="33"/>
      <c r="O226" s="33"/>
      <c r="P226" s="33"/>
      <c r="Q226" s="31" t="str">
        <f t="shared" si="6"/>
        <v>参加工作时间-当年计算的实际年龄，应大于等于16并且小于等于65</v>
      </c>
      <c r="R226" s="30" t="str">
        <f>IF(K226=0,"",IF(ISNA(VLOOKUP(企业人工成本情况!$C$10,人工成本情况指标!$D$1:$E$22,2,0)),"请在表一中填写所属地区信息",IF((L226+M226+N226)&lt;VLOOKUP(企业人工成本情况!$C$10,人工成本情况指标!$D$1:$E$22,2,0),"此人工资低于最低工资标准","")))</f>
        <v/>
      </c>
    </row>
    <row r="227" customHeight="1" spans="1:18">
      <c r="A227" s="17" t="s">
        <v>494</v>
      </c>
      <c r="B227" s="32"/>
      <c r="C227" s="32"/>
      <c r="D227" s="32"/>
      <c r="E227" s="32"/>
      <c r="F227" s="32"/>
      <c r="G227" s="18"/>
      <c r="H227" s="32"/>
      <c r="I227" s="25"/>
      <c r="J227" s="22"/>
      <c r="K227" s="23">
        <f t="shared" si="7"/>
        <v>0</v>
      </c>
      <c r="L227" s="33"/>
      <c r="M227" s="33"/>
      <c r="N227" s="33"/>
      <c r="O227" s="33"/>
      <c r="P227" s="33"/>
      <c r="Q227" s="31" t="str">
        <f t="shared" si="6"/>
        <v>参加工作时间-当年计算的实际年龄，应大于等于16并且小于等于65</v>
      </c>
      <c r="R227" s="30" t="str">
        <f>IF(K227=0,"",IF(ISNA(VLOOKUP(企业人工成本情况!$C$10,人工成本情况指标!$D$1:$E$22,2,0)),"请在表一中填写所属地区信息",IF((L227+M227+N227)&lt;VLOOKUP(企业人工成本情况!$C$10,人工成本情况指标!$D$1:$E$22,2,0),"此人工资低于最低工资标准","")))</f>
        <v/>
      </c>
    </row>
    <row r="228" customHeight="1" spans="1:18">
      <c r="A228" s="17" t="s">
        <v>495</v>
      </c>
      <c r="B228" s="32"/>
      <c r="C228" s="32"/>
      <c r="D228" s="32"/>
      <c r="E228" s="32"/>
      <c r="F228" s="32"/>
      <c r="G228" s="18"/>
      <c r="H228" s="32"/>
      <c r="I228" s="25"/>
      <c r="J228" s="22"/>
      <c r="K228" s="23">
        <f t="shared" si="7"/>
        <v>0</v>
      </c>
      <c r="L228" s="33"/>
      <c r="M228" s="33"/>
      <c r="N228" s="33"/>
      <c r="O228" s="33"/>
      <c r="P228" s="33"/>
      <c r="Q228" s="31" t="str">
        <f t="shared" si="6"/>
        <v>参加工作时间-当年计算的实际年龄，应大于等于16并且小于等于65</v>
      </c>
      <c r="R228" s="30" t="str">
        <f>IF(K228=0,"",IF(ISNA(VLOOKUP(企业人工成本情况!$C$10,人工成本情况指标!$D$1:$E$22,2,0)),"请在表一中填写所属地区信息",IF((L228+M228+N228)&lt;VLOOKUP(企业人工成本情况!$C$10,人工成本情况指标!$D$1:$E$22,2,0),"此人工资低于最低工资标准","")))</f>
        <v/>
      </c>
    </row>
    <row r="229" customHeight="1" spans="1:18">
      <c r="A229" s="17" t="s">
        <v>496</v>
      </c>
      <c r="B229" s="32"/>
      <c r="C229" s="32"/>
      <c r="D229" s="32"/>
      <c r="E229" s="32"/>
      <c r="F229" s="32"/>
      <c r="G229" s="18"/>
      <c r="H229" s="32"/>
      <c r="I229" s="25"/>
      <c r="J229" s="22"/>
      <c r="K229" s="23">
        <f t="shared" si="7"/>
        <v>0</v>
      </c>
      <c r="L229" s="33"/>
      <c r="M229" s="33"/>
      <c r="N229" s="33"/>
      <c r="O229" s="33"/>
      <c r="P229" s="33"/>
      <c r="Q229" s="31" t="str">
        <f t="shared" si="6"/>
        <v>参加工作时间-当年计算的实际年龄，应大于等于16并且小于等于65</v>
      </c>
      <c r="R229" s="30" t="str">
        <f>IF(K229=0,"",IF(ISNA(VLOOKUP(企业人工成本情况!$C$10,人工成本情况指标!$D$1:$E$22,2,0)),"请在表一中填写所属地区信息",IF((L229+M229+N229)&lt;VLOOKUP(企业人工成本情况!$C$10,人工成本情况指标!$D$1:$E$22,2,0),"此人工资低于最低工资标准","")))</f>
        <v/>
      </c>
    </row>
    <row r="230" customHeight="1" spans="1:18">
      <c r="A230" s="17" t="s">
        <v>497</v>
      </c>
      <c r="B230" s="32"/>
      <c r="C230" s="32"/>
      <c r="D230" s="32"/>
      <c r="E230" s="32"/>
      <c r="F230" s="32"/>
      <c r="G230" s="18"/>
      <c r="H230" s="32"/>
      <c r="I230" s="25"/>
      <c r="J230" s="22"/>
      <c r="K230" s="23">
        <f t="shared" si="7"/>
        <v>0</v>
      </c>
      <c r="L230" s="33"/>
      <c r="M230" s="33"/>
      <c r="N230" s="33"/>
      <c r="O230" s="33"/>
      <c r="P230" s="33"/>
      <c r="Q230" s="31" t="str">
        <f t="shared" si="6"/>
        <v>参加工作时间-当年计算的实际年龄，应大于等于16并且小于等于65</v>
      </c>
      <c r="R230" s="30" t="str">
        <f>IF(K230=0,"",IF(ISNA(VLOOKUP(企业人工成本情况!$C$10,人工成本情况指标!$D$1:$E$22,2,0)),"请在表一中填写所属地区信息",IF((L230+M230+N230)&lt;VLOOKUP(企业人工成本情况!$C$10,人工成本情况指标!$D$1:$E$22,2,0),"此人工资低于最低工资标准","")))</f>
        <v/>
      </c>
    </row>
    <row r="231" customHeight="1" spans="1:18">
      <c r="A231" s="17" t="s">
        <v>498</v>
      </c>
      <c r="B231" s="32"/>
      <c r="C231" s="32"/>
      <c r="D231" s="32"/>
      <c r="E231" s="32"/>
      <c r="F231" s="32"/>
      <c r="G231" s="18"/>
      <c r="H231" s="32"/>
      <c r="I231" s="25"/>
      <c r="J231" s="22"/>
      <c r="K231" s="23">
        <f t="shared" si="7"/>
        <v>0</v>
      </c>
      <c r="L231" s="33"/>
      <c r="M231" s="33"/>
      <c r="N231" s="33"/>
      <c r="O231" s="33"/>
      <c r="P231" s="33"/>
      <c r="Q231" s="31" t="str">
        <f t="shared" si="6"/>
        <v>参加工作时间-当年计算的实际年龄，应大于等于16并且小于等于65</v>
      </c>
      <c r="R231" s="30" t="str">
        <f>IF(K231=0,"",IF(ISNA(VLOOKUP(企业人工成本情况!$C$10,人工成本情况指标!$D$1:$E$22,2,0)),"请在表一中填写所属地区信息",IF((L231+M231+N231)&lt;VLOOKUP(企业人工成本情况!$C$10,人工成本情况指标!$D$1:$E$22,2,0),"此人工资低于最低工资标准","")))</f>
        <v/>
      </c>
    </row>
    <row r="232" customHeight="1" spans="1:18">
      <c r="A232" s="17" t="s">
        <v>499</v>
      </c>
      <c r="B232" s="32"/>
      <c r="C232" s="32"/>
      <c r="D232" s="32"/>
      <c r="E232" s="32"/>
      <c r="F232" s="32"/>
      <c r="G232" s="18"/>
      <c r="H232" s="32"/>
      <c r="I232" s="25"/>
      <c r="J232" s="22"/>
      <c r="K232" s="23">
        <f t="shared" si="7"/>
        <v>0</v>
      </c>
      <c r="L232" s="33"/>
      <c r="M232" s="33"/>
      <c r="N232" s="33"/>
      <c r="O232" s="33"/>
      <c r="P232" s="33"/>
      <c r="Q232" s="31" t="str">
        <f t="shared" si="6"/>
        <v>参加工作时间-当年计算的实际年龄，应大于等于16并且小于等于65</v>
      </c>
      <c r="R232" s="30" t="str">
        <f>IF(K232=0,"",IF(ISNA(VLOOKUP(企业人工成本情况!$C$10,人工成本情况指标!$D$1:$E$22,2,0)),"请在表一中填写所属地区信息",IF((L232+M232+N232)&lt;VLOOKUP(企业人工成本情况!$C$10,人工成本情况指标!$D$1:$E$22,2,0),"此人工资低于最低工资标准","")))</f>
        <v/>
      </c>
    </row>
    <row r="233" customHeight="1" spans="1:18">
      <c r="A233" s="17" t="s">
        <v>500</v>
      </c>
      <c r="B233" s="32"/>
      <c r="C233" s="32"/>
      <c r="D233" s="32"/>
      <c r="E233" s="32"/>
      <c r="F233" s="32"/>
      <c r="G233" s="18"/>
      <c r="H233" s="32"/>
      <c r="I233" s="25"/>
      <c r="J233" s="22"/>
      <c r="K233" s="23">
        <f t="shared" si="7"/>
        <v>0</v>
      </c>
      <c r="L233" s="33"/>
      <c r="M233" s="33"/>
      <c r="N233" s="33"/>
      <c r="O233" s="33"/>
      <c r="P233" s="33"/>
      <c r="Q233" s="31" t="str">
        <f t="shared" si="6"/>
        <v>参加工作时间-当年计算的实际年龄，应大于等于16并且小于等于65</v>
      </c>
      <c r="R233" s="30" t="str">
        <f>IF(K233=0,"",IF(ISNA(VLOOKUP(企业人工成本情况!$C$10,人工成本情况指标!$D$1:$E$22,2,0)),"请在表一中填写所属地区信息",IF((L233+M233+N233)&lt;VLOOKUP(企业人工成本情况!$C$10,人工成本情况指标!$D$1:$E$22,2,0),"此人工资低于最低工资标准","")))</f>
        <v/>
      </c>
    </row>
    <row r="234" customHeight="1" spans="1:18">
      <c r="A234" s="17" t="s">
        <v>501</v>
      </c>
      <c r="B234" s="32"/>
      <c r="C234" s="32"/>
      <c r="D234" s="32"/>
      <c r="E234" s="32"/>
      <c r="F234" s="32"/>
      <c r="G234" s="18"/>
      <c r="H234" s="32"/>
      <c r="I234" s="25"/>
      <c r="J234" s="22"/>
      <c r="K234" s="23">
        <f t="shared" si="7"/>
        <v>0</v>
      </c>
      <c r="L234" s="33"/>
      <c r="M234" s="33"/>
      <c r="N234" s="33"/>
      <c r="O234" s="33"/>
      <c r="P234" s="33"/>
      <c r="Q234" s="31" t="str">
        <f t="shared" si="6"/>
        <v>参加工作时间-当年计算的实际年龄，应大于等于16并且小于等于65</v>
      </c>
      <c r="R234" s="30" t="str">
        <f>IF(K234=0,"",IF(ISNA(VLOOKUP(企业人工成本情况!$C$10,人工成本情况指标!$D$1:$E$22,2,0)),"请在表一中填写所属地区信息",IF((L234+M234+N234)&lt;VLOOKUP(企业人工成本情况!$C$10,人工成本情况指标!$D$1:$E$22,2,0),"此人工资低于最低工资标准","")))</f>
        <v/>
      </c>
    </row>
    <row r="235" customHeight="1" spans="1:18">
      <c r="A235" s="17" t="s">
        <v>502</v>
      </c>
      <c r="B235" s="32"/>
      <c r="C235" s="32"/>
      <c r="D235" s="32"/>
      <c r="E235" s="32"/>
      <c r="F235" s="32"/>
      <c r="G235" s="18"/>
      <c r="H235" s="32"/>
      <c r="I235" s="25"/>
      <c r="J235" s="22"/>
      <c r="K235" s="23">
        <f t="shared" si="7"/>
        <v>0</v>
      </c>
      <c r="L235" s="33"/>
      <c r="M235" s="33"/>
      <c r="N235" s="33"/>
      <c r="O235" s="33"/>
      <c r="P235" s="33"/>
      <c r="Q235" s="31" t="str">
        <f t="shared" si="6"/>
        <v>参加工作时间-当年计算的实际年龄，应大于等于16并且小于等于65</v>
      </c>
      <c r="R235" s="30" t="str">
        <f>IF(K235=0,"",IF(ISNA(VLOOKUP(企业人工成本情况!$C$10,人工成本情况指标!$D$1:$E$22,2,0)),"请在表一中填写所属地区信息",IF((L235+M235+N235)&lt;VLOOKUP(企业人工成本情况!$C$10,人工成本情况指标!$D$1:$E$22,2,0),"此人工资低于最低工资标准","")))</f>
        <v/>
      </c>
    </row>
    <row r="236" customHeight="1" spans="1:18">
      <c r="A236" s="17" t="s">
        <v>503</v>
      </c>
      <c r="B236" s="32"/>
      <c r="C236" s="32"/>
      <c r="D236" s="32"/>
      <c r="E236" s="32"/>
      <c r="F236" s="32"/>
      <c r="G236" s="18"/>
      <c r="H236" s="32"/>
      <c r="I236" s="25"/>
      <c r="J236" s="22"/>
      <c r="K236" s="23">
        <f t="shared" si="7"/>
        <v>0</v>
      </c>
      <c r="L236" s="33"/>
      <c r="M236" s="33"/>
      <c r="N236" s="33"/>
      <c r="O236" s="33"/>
      <c r="P236" s="33"/>
      <c r="Q236" s="31" t="str">
        <f t="shared" si="6"/>
        <v>参加工作时间-当年计算的实际年龄，应大于等于16并且小于等于65</v>
      </c>
      <c r="R236" s="30" t="str">
        <f>IF(K236=0,"",IF(ISNA(VLOOKUP(企业人工成本情况!$C$10,人工成本情况指标!$D$1:$E$22,2,0)),"请在表一中填写所属地区信息",IF((L236+M236+N236)&lt;VLOOKUP(企业人工成本情况!$C$10,人工成本情况指标!$D$1:$E$22,2,0),"此人工资低于最低工资标准","")))</f>
        <v/>
      </c>
    </row>
    <row r="237" customHeight="1" spans="1:18">
      <c r="A237" s="17" t="s">
        <v>504</v>
      </c>
      <c r="B237" s="32"/>
      <c r="C237" s="32"/>
      <c r="D237" s="32"/>
      <c r="E237" s="32"/>
      <c r="F237" s="32"/>
      <c r="G237" s="18"/>
      <c r="H237" s="32"/>
      <c r="I237" s="25"/>
      <c r="J237" s="22"/>
      <c r="K237" s="23">
        <f t="shared" si="7"/>
        <v>0</v>
      </c>
      <c r="L237" s="33"/>
      <c r="M237" s="33"/>
      <c r="N237" s="33"/>
      <c r="O237" s="33"/>
      <c r="P237" s="33"/>
      <c r="Q237" s="31" t="str">
        <f t="shared" si="6"/>
        <v>参加工作时间-当年计算的实际年龄，应大于等于16并且小于等于65</v>
      </c>
      <c r="R237" s="30" t="str">
        <f>IF(K237=0,"",IF(ISNA(VLOOKUP(企业人工成本情况!$C$10,人工成本情况指标!$D$1:$E$22,2,0)),"请在表一中填写所属地区信息",IF((L237+M237+N237)&lt;VLOOKUP(企业人工成本情况!$C$10,人工成本情况指标!$D$1:$E$22,2,0),"此人工资低于最低工资标准","")))</f>
        <v/>
      </c>
    </row>
    <row r="238" customHeight="1" spans="1:18">
      <c r="A238" s="17" t="s">
        <v>505</v>
      </c>
      <c r="B238" s="32"/>
      <c r="C238" s="32"/>
      <c r="D238" s="32"/>
      <c r="E238" s="32"/>
      <c r="F238" s="32"/>
      <c r="G238" s="18"/>
      <c r="H238" s="32"/>
      <c r="I238" s="25"/>
      <c r="J238" s="22"/>
      <c r="K238" s="23">
        <f t="shared" si="7"/>
        <v>0</v>
      </c>
      <c r="L238" s="33"/>
      <c r="M238" s="33"/>
      <c r="N238" s="33"/>
      <c r="O238" s="33"/>
      <c r="P238" s="33"/>
      <c r="Q238" s="31" t="str">
        <f t="shared" si="6"/>
        <v>参加工作时间-当年计算的实际年龄，应大于等于16并且小于等于65</v>
      </c>
      <c r="R238" s="30" t="str">
        <f>IF(K238=0,"",IF(ISNA(VLOOKUP(企业人工成本情况!$C$10,人工成本情况指标!$D$1:$E$22,2,0)),"请在表一中填写所属地区信息",IF((L238+M238+N238)&lt;VLOOKUP(企业人工成本情况!$C$10,人工成本情况指标!$D$1:$E$22,2,0),"此人工资低于最低工资标准","")))</f>
        <v/>
      </c>
    </row>
    <row r="239" customHeight="1" spans="1:18">
      <c r="A239" s="17" t="s">
        <v>506</v>
      </c>
      <c r="B239" s="32"/>
      <c r="C239" s="32"/>
      <c r="D239" s="32"/>
      <c r="E239" s="32"/>
      <c r="F239" s="32"/>
      <c r="G239" s="18"/>
      <c r="H239" s="32"/>
      <c r="I239" s="25"/>
      <c r="J239" s="22"/>
      <c r="K239" s="23">
        <f t="shared" si="7"/>
        <v>0</v>
      </c>
      <c r="L239" s="33"/>
      <c r="M239" s="33"/>
      <c r="N239" s="33"/>
      <c r="O239" s="33"/>
      <c r="P239" s="33"/>
      <c r="Q239" s="31" t="str">
        <f t="shared" si="6"/>
        <v>参加工作时间-当年计算的实际年龄，应大于等于16并且小于等于65</v>
      </c>
      <c r="R239" s="30" t="str">
        <f>IF(K239=0,"",IF(ISNA(VLOOKUP(企业人工成本情况!$C$10,人工成本情况指标!$D$1:$E$22,2,0)),"请在表一中填写所属地区信息",IF((L239+M239+N239)&lt;VLOOKUP(企业人工成本情况!$C$10,人工成本情况指标!$D$1:$E$22,2,0),"此人工资低于最低工资标准","")))</f>
        <v/>
      </c>
    </row>
    <row r="240" customHeight="1" spans="1:18">
      <c r="A240" s="17" t="s">
        <v>507</v>
      </c>
      <c r="B240" s="32"/>
      <c r="C240" s="32"/>
      <c r="D240" s="32"/>
      <c r="E240" s="32"/>
      <c r="F240" s="32"/>
      <c r="G240" s="18"/>
      <c r="H240" s="32"/>
      <c r="I240" s="25"/>
      <c r="J240" s="22"/>
      <c r="K240" s="23">
        <f t="shared" si="7"/>
        <v>0</v>
      </c>
      <c r="L240" s="33"/>
      <c r="M240" s="33"/>
      <c r="N240" s="33"/>
      <c r="O240" s="33"/>
      <c r="P240" s="33"/>
      <c r="Q240" s="31" t="str">
        <f t="shared" si="6"/>
        <v>参加工作时间-当年计算的实际年龄，应大于等于16并且小于等于65</v>
      </c>
      <c r="R240" s="30" t="str">
        <f>IF(K240=0,"",IF(ISNA(VLOOKUP(企业人工成本情况!$C$10,人工成本情况指标!$D$1:$E$22,2,0)),"请在表一中填写所属地区信息",IF((L240+M240+N240)&lt;VLOOKUP(企业人工成本情况!$C$10,人工成本情况指标!$D$1:$E$22,2,0),"此人工资低于最低工资标准","")))</f>
        <v/>
      </c>
    </row>
    <row r="241" customHeight="1" spans="1:18">
      <c r="A241" s="17" t="s">
        <v>508</v>
      </c>
      <c r="B241" s="32"/>
      <c r="C241" s="32"/>
      <c r="D241" s="32"/>
      <c r="E241" s="32"/>
      <c r="F241" s="32"/>
      <c r="G241" s="18"/>
      <c r="H241" s="32"/>
      <c r="I241" s="25"/>
      <c r="J241" s="22"/>
      <c r="K241" s="23">
        <f t="shared" si="7"/>
        <v>0</v>
      </c>
      <c r="L241" s="33"/>
      <c r="M241" s="33"/>
      <c r="N241" s="33"/>
      <c r="O241" s="33"/>
      <c r="P241" s="33"/>
      <c r="Q241" s="31" t="str">
        <f t="shared" si="6"/>
        <v>参加工作时间-当年计算的实际年龄，应大于等于16并且小于等于65</v>
      </c>
      <c r="R241" s="30" t="str">
        <f>IF(K241=0,"",IF(ISNA(VLOOKUP(企业人工成本情况!$C$10,人工成本情况指标!$D$1:$E$22,2,0)),"请在表一中填写所属地区信息",IF((L241+M241+N241)&lt;VLOOKUP(企业人工成本情况!$C$10,人工成本情况指标!$D$1:$E$22,2,0),"此人工资低于最低工资标准","")))</f>
        <v/>
      </c>
    </row>
    <row r="242" customHeight="1" spans="1:18">
      <c r="A242" s="17" t="s">
        <v>509</v>
      </c>
      <c r="B242" s="32"/>
      <c r="C242" s="32"/>
      <c r="D242" s="32"/>
      <c r="E242" s="32"/>
      <c r="F242" s="32"/>
      <c r="G242" s="18"/>
      <c r="H242" s="32"/>
      <c r="I242" s="25"/>
      <c r="J242" s="22"/>
      <c r="K242" s="23">
        <f t="shared" si="7"/>
        <v>0</v>
      </c>
      <c r="L242" s="33"/>
      <c r="M242" s="33"/>
      <c r="N242" s="33"/>
      <c r="O242" s="33"/>
      <c r="P242" s="33"/>
      <c r="Q242" s="31" t="str">
        <f t="shared" si="6"/>
        <v>参加工作时间-当年计算的实际年龄，应大于等于16并且小于等于65</v>
      </c>
      <c r="R242" s="30" t="str">
        <f>IF(K242=0,"",IF(ISNA(VLOOKUP(企业人工成本情况!$C$10,人工成本情况指标!$D$1:$E$22,2,0)),"请在表一中填写所属地区信息",IF((L242+M242+N242)&lt;VLOOKUP(企业人工成本情况!$C$10,人工成本情况指标!$D$1:$E$22,2,0),"此人工资低于最低工资标准","")))</f>
        <v/>
      </c>
    </row>
    <row r="243" customHeight="1" spans="1:18">
      <c r="A243" s="17" t="s">
        <v>510</v>
      </c>
      <c r="B243" s="32"/>
      <c r="C243" s="32"/>
      <c r="D243" s="32"/>
      <c r="E243" s="32"/>
      <c r="F243" s="32"/>
      <c r="G243" s="18"/>
      <c r="H243" s="32"/>
      <c r="I243" s="25"/>
      <c r="J243" s="22"/>
      <c r="K243" s="23">
        <f t="shared" si="7"/>
        <v>0</v>
      </c>
      <c r="L243" s="33"/>
      <c r="M243" s="33"/>
      <c r="N243" s="33"/>
      <c r="O243" s="33"/>
      <c r="P243" s="33"/>
      <c r="Q243" s="31" t="str">
        <f t="shared" si="6"/>
        <v>参加工作时间-当年计算的实际年龄，应大于等于16并且小于等于65</v>
      </c>
      <c r="R243" s="30" t="str">
        <f>IF(K243=0,"",IF(ISNA(VLOOKUP(企业人工成本情况!$C$10,人工成本情况指标!$D$1:$E$22,2,0)),"请在表一中填写所属地区信息",IF((L243+M243+N243)&lt;VLOOKUP(企业人工成本情况!$C$10,人工成本情况指标!$D$1:$E$22,2,0),"此人工资低于最低工资标准","")))</f>
        <v/>
      </c>
    </row>
    <row r="244" customHeight="1" spans="1:18">
      <c r="A244" s="17" t="s">
        <v>511</v>
      </c>
      <c r="B244" s="32"/>
      <c r="C244" s="32"/>
      <c r="D244" s="32"/>
      <c r="E244" s="32"/>
      <c r="F244" s="32"/>
      <c r="G244" s="18"/>
      <c r="H244" s="32"/>
      <c r="I244" s="25"/>
      <c r="J244" s="22"/>
      <c r="K244" s="23">
        <f t="shared" si="7"/>
        <v>0</v>
      </c>
      <c r="L244" s="33"/>
      <c r="M244" s="33"/>
      <c r="N244" s="33"/>
      <c r="O244" s="33"/>
      <c r="P244" s="33"/>
      <c r="Q244" s="31" t="str">
        <f t="shared" si="6"/>
        <v>参加工作时间-当年计算的实际年龄，应大于等于16并且小于等于65</v>
      </c>
      <c r="R244" s="30" t="str">
        <f>IF(K244=0,"",IF(ISNA(VLOOKUP(企业人工成本情况!$C$10,人工成本情况指标!$D$1:$E$22,2,0)),"请在表一中填写所属地区信息",IF((L244+M244+N244)&lt;VLOOKUP(企业人工成本情况!$C$10,人工成本情况指标!$D$1:$E$22,2,0),"此人工资低于最低工资标准","")))</f>
        <v/>
      </c>
    </row>
    <row r="245" customHeight="1" spans="1:18">
      <c r="A245" s="17" t="s">
        <v>512</v>
      </c>
      <c r="B245" s="32"/>
      <c r="C245" s="32"/>
      <c r="D245" s="32"/>
      <c r="E245" s="32"/>
      <c r="F245" s="32"/>
      <c r="G245" s="18"/>
      <c r="H245" s="32"/>
      <c r="I245" s="25"/>
      <c r="J245" s="22"/>
      <c r="K245" s="23">
        <f t="shared" si="7"/>
        <v>0</v>
      </c>
      <c r="L245" s="33"/>
      <c r="M245" s="33"/>
      <c r="N245" s="33"/>
      <c r="O245" s="33"/>
      <c r="P245" s="33"/>
      <c r="Q245" s="31" t="str">
        <f t="shared" si="6"/>
        <v>参加工作时间-当年计算的实际年龄，应大于等于16并且小于等于65</v>
      </c>
      <c r="R245" s="30" t="str">
        <f>IF(K245=0,"",IF(ISNA(VLOOKUP(企业人工成本情况!$C$10,人工成本情况指标!$D$1:$E$22,2,0)),"请在表一中填写所属地区信息",IF((L245+M245+N245)&lt;VLOOKUP(企业人工成本情况!$C$10,人工成本情况指标!$D$1:$E$22,2,0),"此人工资低于最低工资标准","")))</f>
        <v/>
      </c>
    </row>
    <row r="246" customHeight="1" spans="1:18">
      <c r="A246" s="17" t="s">
        <v>513</v>
      </c>
      <c r="B246" s="32"/>
      <c r="C246" s="32"/>
      <c r="D246" s="32"/>
      <c r="E246" s="32"/>
      <c r="F246" s="32"/>
      <c r="G246" s="18"/>
      <c r="H246" s="32"/>
      <c r="I246" s="25"/>
      <c r="J246" s="22"/>
      <c r="K246" s="23">
        <f t="shared" si="7"/>
        <v>0</v>
      </c>
      <c r="L246" s="33"/>
      <c r="M246" s="33"/>
      <c r="N246" s="33"/>
      <c r="O246" s="33"/>
      <c r="P246" s="33"/>
      <c r="Q246" s="31" t="str">
        <f t="shared" si="6"/>
        <v>参加工作时间-当年计算的实际年龄，应大于等于16并且小于等于65</v>
      </c>
      <c r="R246" s="30" t="str">
        <f>IF(K246=0,"",IF(ISNA(VLOOKUP(企业人工成本情况!$C$10,人工成本情况指标!$D$1:$E$22,2,0)),"请在表一中填写所属地区信息",IF((L246+M246+N246)&lt;VLOOKUP(企业人工成本情况!$C$10,人工成本情况指标!$D$1:$E$22,2,0),"此人工资低于最低工资标准","")))</f>
        <v/>
      </c>
    </row>
    <row r="247" customHeight="1" spans="1:18">
      <c r="A247" s="17" t="s">
        <v>514</v>
      </c>
      <c r="B247" s="32"/>
      <c r="C247" s="32"/>
      <c r="D247" s="32"/>
      <c r="E247" s="32"/>
      <c r="F247" s="32"/>
      <c r="G247" s="18"/>
      <c r="H247" s="32"/>
      <c r="I247" s="25"/>
      <c r="J247" s="22"/>
      <c r="K247" s="23">
        <f t="shared" si="7"/>
        <v>0</v>
      </c>
      <c r="L247" s="33"/>
      <c r="M247" s="33"/>
      <c r="N247" s="33"/>
      <c r="O247" s="33"/>
      <c r="P247" s="33"/>
      <c r="Q247" s="31" t="str">
        <f t="shared" si="6"/>
        <v>参加工作时间-当年计算的实际年龄，应大于等于16并且小于等于65</v>
      </c>
      <c r="R247" s="30" t="str">
        <f>IF(K247=0,"",IF(ISNA(VLOOKUP(企业人工成本情况!$C$10,人工成本情况指标!$D$1:$E$22,2,0)),"请在表一中填写所属地区信息",IF((L247+M247+N247)&lt;VLOOKUP(企业人工成本情况!$C$10,人工成本情况指标!$D$1:$E$22,2,0),"此人工资低于最低工资标准","")))</f>
        <v/>
      </c>
    </row>
    <row r="248" customHeight="1" spans="1:18">
      <c r="A248" s="17" t="s">
        <v>515</v>
      </c>
      <c r="B248" s="32"/>
      <c r="C248" s="32"/>
      <c r="D248" s="32"/>
      <c r="E248" s="32"/>
      <c r="F248" s="32"/>
      <c r="G248" s="18"/>
      <c r="H248" s="32"/>
      <c r="I248" s="25"/>
      <c r="J248" s="22"/>
      <c r="K248" s="23">
        <f t="shared" si="7"/>
        <v>0</v>
      </c>
      <c r="L248" s="33"/>
      <c r="M248" s="33"/>
      <c r="N248" s="33"/>
      <c r="O248" s="33"/>
      <c r="P248" s="33"/>
      <c r="Q248" s="31" t="str">
        <f t="shared" si="6"/>
        <v>参加工作时间-当年计算的实际年龄，应大于等于16并且小于等于65</v>
      </c>
      <c r="R248" s="30" t="str">
        <f>IF(K248=0,"",IF(ISNA(VLOOKUP(企业人工成本情况!$C$10,人工成本情况指标!$D$1:$E$22,2,0)),"请在表一中填写所属地区信息",IF((L248+M248+N248)&lt;VLOOKUP(企业人工成本情况!$C$10,人工成本情况指标!$D$1:$E$22,2,0),"此人工资低于最低工资标准","")))</f>
        <v/>
      </c>
    </row>
    <row r="249" customHeight="1" spans="1:18">
      <c r="A249" s="17" t="s">
        <v>516</v>
      </c>
      <c r="B249" s="32"/>
      <c r="C249" s="32"/>
      <c r="D249" s="32"/>
      <c r="E249" s="32"/>
      <c r="F249" s="32"/>
      <c r="G249" s="18"/>
      <c r="H249" s="32"/>
      <c r="I249" s="25"/>
      <c r="J249" s="22"/>
      <c r="K249" s="23">
        <f t="shared" si="7"/>
        <v>0</v>
      </c>
      <c r="L249" s="33"/>
      <c r="M249" s="33"/>
      <c r="N249" s="33"/>
      <c r="O249" s="33"/>
      <c r="P249" s="33"/>
      <c r="Q249" s="31" t="str">
        <f t="shared" si="6"/>
        <v>参加工作时间-当年计算的实际年龄，应大于等于16并且小于等于65</v>
      </c>
      <c r="R249" s="30" t="str">
        <f>IF(K249=0,"",IF(ISNA(VLOOKUP(企业人工成本情况!$C$10,人工成本情况指标!$D$1:$E$22,2,0)),"请在表一中填写所属地区信息",IF((L249+M249+N249)&lt;VLOOKUP(企业人工成本情况!$C$10,人工成本情况指标!$D$1:$E$22,2,0),"此人工资低于最低工资标准","")))</f>
        <v/>
      </c>
    </row>
    <row r="250" customHeight="1" spans="1:18">
      <c r="A250" s="17" t="s">
        <v>517</v>
      </c>
      <c r="B250" s="32"/>
      <c r="C250" s="32"/>
      <c r="D250" s="32"/>
      <c r="E250" s="32"/>
      <c r="F250" s="32"/>
      <c r="G250" s="18"/>
      <c r="H250" s="32"/>
      <c r="I250" s="25"/>
      <c r="J250" s="22"/>
      <c r="K250" s="23">
        <f t="shared" si="7"/>
        <v>0</v>
      </c>
      <c r="L250" s="33"/>
      <c r="M250" s="33"/>
      <c r="N250" s="33"/>
      <c r="O250" s="33"/>
      <c r="P250" s="33"/>
      <c r="Q250" s="31" t="str">
        <f t="shared" si="6"/>
        <v>参加工作时间-当年计算的实际年龄，应大于等于16并且小于等于65</v>
      </c>
      <c r="R250" s="30" t="str">
        <f>IF(K250=0,"",IF(ISNA(VLOOKUP(企业人工成本情况!$C$10,人工成本情况指标!$D$1:$E$22,2,0)),"请在表一中填写所属地区信息",IF((L250+M250+N250)&lt;VLOOKUP(企业人工成本情况!$C$10,人工成本情况指标!$D$1:$E$22,2,0),"此人工资低于最低工资标准","")))</f>
        <v/>
      </c>
    </row>
    <row r="251" customHeight="1" spans="1:18">
      <c r="A251" s="17" t="s">
        <v>518</v>
      </c>
      <c r="B251" s="32"/>
      <c r="C251" s="32"/>
      <c r="D251" s="32"/>
      <c r="E251" s="32"/>
      <c r="F251" s="32"/>
      <c r="G251" s="18"/>
      <c r="H251" s="32"/>
      <c r="I251" s="25"/>
      <c r="J251" s="22"/>
      <c r="K251" s="23">
        <f t="shared" si="7"/>
        <v>0</v>
      </c>
      <c r="L251" s="33"/>
      <c r="M251" s="33"/>
      <c r="N251" s="33"/>
      <c r="O251" s="33"/>
      <c r="P251" s="33"/>
      <c r="Q251" s="31" t="str">
        <f t="shared" si="6"/>
        <v>参加工作时间-当年计算的实际年龄，应大于等于16并且小于等于65</v>
      </c>
      <c r="R251" s="30" t="str">
        <f>IF(K251=0,"",IF(ISNA(VLOOKUP(企业人工成本情况!$C$10,人工成本情况指标!$D$1:$E$22,2,0)),"请在表一中填写所属地区信息",IF((L251+M251+N251)&lt;VLOOKUP(企业人工成本情况!$C$10,人工成本情况指标!$D$1:$E$22,2,0),"此人工资低于最低工资标准","")))</f>
        <v/>
      </c>
    </row>
    <row r="252" customHeight="1" spans="1:18">
      <c r="A252" s="17" t="s">
        <v>519</v>
      </c>
      <c r="B252" s="32"/>
      <c r="C252" s="32"/>
      <c r="D252" s="32"/>
      <c r="E252" s="32"/>
      <c r="F252" s="32"/>
      <c r="G252" s="18"/>
      <c r="H252" s="32"/>
      <c r="I252" s="25"/>
      <c r="J252" s="22"/>
      <c r="K252" s="23">
        <f t="shared" si="7"/>
        <v>0</v>
      </c>
      <c r="L252" s="33"/>
      <c r="M252" s="33"/>
      <c r="N252" s="33"/>
      <c r="O252" s="33"/>
      <c r="P252" s="33"/>
      <c r="Q252" s="31" t="str">
        <f t="shared" si="6"/>
        <v>参加工作时间-当年计算的实际年龄，应大于等于16并且小于等于65</v>
      </c>
      <c r="R252" s="30" t="str">
        <f>IF(K252=0,"",IF(ISNA(VLOOKUP(企业人工成本情况!$C$10,人工成本情况指标!$D$1:$E$22,2,0)),"请在表一中填写所属地区信息",IF((L252+M252+N252)&lt;VLOOKUP(企业人工成本情况!$C$10,人工成本情况指标!$D$1:$E$22,2,0),"此人工资低于最低工资标准","")))</f>
        <v/>
      </c>
    </row>
    <row r="253" customHeight="1" spans="1:18">
      <c r="A253" s="17" t="s">
        <v>520</v>
      </c>
      <c r="B253" s="32"/>
      <c r="C253" s="32"/>
      <c r="D253" s="32"/>
      <c r="E253" s="32"/>
      <c r="F253" s="32"/>
      <c r="G253" s="18"/>
      <c r="H253" s="32"/>
      <c r="I253" s="25"/>
      <c r="J253" s="22"/>
      <c r="K253" s="23">
        <f t="shared" si="7"/>
        <v>0</v>
      </c>
      <c r="L253" s="33"/>
      <c r="M253" s="33"/>
      <c r="N253" s="33"/>
      <c r="O253" s="33"/>
      <c r="P253" s="33"/>
      <c r="Q253" s="31" t="str">
        <f t="shared" si="6"/>
        <v>参加工作时间-当年计算的实际年龄，应大于等于16并且小于等于65</v>
      </c>
      <c r="R253" s="30" t="str">
        <f>IF(K253=0,"",IF(ISNA(VLOOKUP(企业人工成本情况!$C$10,人工成本情况指标!$D$1:$E$22,2,0)),"请在表一中填写所属地区信息",IF((L253+M253+N253)&lt;VLOOKUP(企业人工成本情况!$C$10,人工成本情况指标!$D$1:$E$22,2,0),"此人工资低于最低工资标准","")))</f>
        <v/>
      </c>
    </row>
    <row r="254" customHeight="1" spans="1:18">
      <c r="A254" s="17" t="s">
        <v>521</v>
      </c>
      <c r="B254" s="32"/>
      <c r="C254" s="32"/>
      <c r="D254" s="32"/>
      <c r="E254" s="32"/>
      <c r="F254" s="32"/>
      <c r="G254" s="18"/>
      <c r="H254" s="32"/>
      <c r="I254" s="25"/>
      <c r="J254" s="22"/>
      <c r="K254" s="23">
        <f t="shared" si="7"/>
        <v>0</v>
      </c>
      <c r="L254" s="33"/>
      <c r="M254" s="33"/>
      <c r="N254" s="33"/>
      <c r="O254" s="33"/>
      <c r="P254" s="33"/>
      <c r="Q254" s="31" t="str">
        <f t="shared" si="6"/>
        <v>参加工作时间-当年计算的实际年龄，应大于等于16并且小于等于65</v>
      </c>
      <c r="R254" s="30" t="str">
        <f>IF(K254=0,"",IF(ISNA(VLOOKUP(企业人工成本情况!$C$10,人工成本情况指标!$D$1:$E$22,2,0)),"请在表一中填写所属地区信息",IF((L254+M254+N254)&lt;VLOOKUP(企业人工成本情况!$C$10,人工成本情况指标!$D$1:$E$22,2,0),"此人工资低于最低工资标准","")))</f>
        <v/>
      </c>
    </row>
    <row r="255" customHeight="1" spans="1:18">
      <c r="A255" s="17" t="s">
        <v>522</v>
      </c>
      <c r="B255" s="32"/>
      <c r="C255" s="32"/>
      <c r="D255" s="32"/>
      <c r="E255" s="32"/>
      <c r="F255" s="32"/>
      <c r="G255" s="18"/>
      <c r="H255" s="32"/>
      <c r="I255" s="25"/>
      <c r="J255" s="22"/>
      <c r="K255" s="23">
        <f t="shared" si="7"/>
        <v>0</v>
      </c>
      <c r="L255" s="33"/>
      <c r="M255" s="33"/>
      <c r="N255" s="33"/>
      <c r="O255" s="33"/>
      <c r="P255" s="33"/>
      <c r="Q255" s="31" t="str">
        <f t="shared" si="6"/>
        <v>参加工作时间-当年计算的实际年龄，应大于等于16并且小于等于65</v>
      </c>
      <c r="R255" s="30" t="str">
        <f>IF(K255=0,"",IF(ISNA(VLOOKUP(企业人工成本情况!$C$10,人工成本情况指标!$D$1:$E$22,2,0)),"请在表一中填写所属地区信息",IF((L255+M255+N255)&lt;VLOOKUP(企业人工成本情况!$C$10,人工成本情况指标!$D$1:$E$22,2,0),"此人工资低于最低工资标准","")))</f>
        <v/>
      </c>
    </row>
    <row r="256" customHeight="1" spans="1:18">
      <c r="A256" s="17" t="s">
        <v>523</v>
      </c>
      <c r="B256" s="32"/>
      <c r="C256" s="32"/>
      <c r="D256" s="32"/>
      <c r="E256" s="32"/>
      <c r="F256" s="32"/>
      <c r="G256" s="18"/>
      <c r="H256" s="32"/>
      <c r="I256" s="25"/>
      <c r="J256" s="22"/>
      <c r="K256" s="23">
        <f t="shared" si="7"/>
        <v>0</v>
      </c>
      <c r="L256" s="33"/>
      <c r="M256" s="33"/>
      <c r="N256" s="33"/>
      <c r="O256" s="33"/>
      <c r="P256" s="33"/>
      <c r="Q256" s="31" t="str">
        <f t="shared" si="6"/>
        <v>参加工作时间-当年计算的实际年龄，应大于等于16并且小于等于65</v>
      </c>
      <c r="R256" s="30" t="str">
        <f>IF(K256=0,"",IF(ISNA(VLOOKUP(企业人工成本情况!$C$10,人工成本情况指标!$D$1:$E$22,2,0)),"请在表一中填写所属地区信息",IF((L256+M256+N256)&lt;VLOOKUP(企业人工成本情况!$C$10,人工成本情况指标!$D$1:$E$22,2,0),"此人工资低于最低工资标准","")))</f>
        <v/>
      </c>
    </row>
    <row r="257" customHeight="1" spans="1:18">
      <c r="A257" s="17" t="s">
        <v>524</v>
      </c>
      <c r="B257" s="32"/>
      <c r="C257" s="32"/>
      <c r="D257" s="32"/>
      <c r="E257" s="32"/>
      <c r="F257" s="32"/>
      <c r="G257" s="18"/>
      <c r="H257" s="32"/>
      <c r="I257" s="25"/>
      <c r="J257" s="22"/>
      <c r="K257" s="23">
        <f t="shared" si="7"/>
        <v>0</v>
      </c>
      <c r="L257" s="33"/>
      <c r="M257" s="33"/>
      <c r="N257" s="33"/>
      <c r="O257" s="33"/>
      <c r="P257" s="33"/>
      <c r="Q257" s="31" t="str">
        <f t="shared" si="6"/>
        <v>参加工作时间-当年计算的实际年龄，应大于等于16并且小于等于65</v>
      </c>
      <c r="R257" s="30" t="str">
        <f>IF(K257=0,"",IF(ISNA(VLOOKUP(企业人工成本情况!$C$10,人工成本情况指标!$D$1:$E$22,2,0)),"请在表一中填写所属地区信息",IF((L257+M257+N257)&lt;VLOOKUP(企业人工成本情况!$C$10,人工成本情况指标!$D$1:$E$22,2,0),"此人工资低于最低工资标准","")))</f>
        <v/>
      </c>
    </row>
    <row r="258" customHeight="1" spans="1:18">
      <c r="A258" s="17" t="s">
        <v>525</v>
      </c>
      <c r="B258" s="32"/>
      <c r="C258" s="32"/>
      <c r="D258" s="32"/>
      <c r="E258" s="32"/>
      <c r="F258" s="32"/>
      <c r="G258" s="18"/>
      <c r="H258" s="32"/>
      <c r="I258" s="25"/>
      <c r="J258" s="22"/>
      <c r="K258" s="23">
        <f t="shared" si="7"/>
        <v>0</v>
      </c>
      <c r="L258" s="33"/>
      <c r="M258" s="33"/>
      <c r="N258" s="33"/>
      <c r="O258" s="33"/>
      <c r="P258" s="33"/>
      <c r="Q258" s="31" t="str">
        <f t="shared" si="6"/>
        <v>参加工作时间-当年计算的实际年龄，应大于等于16并且小于等于65</v>
      </c>
      <c r="R258" s="30" t="str">
        <f>IF(K258=0,"",IF(ISNA(VLOOKUP(企业人工成本情况!$C$10,人工成本情况指标!$D$1:$E$22,2,0)),"请在表一中填写所属地区信息",IF((L258+M258+N258)&lt;VLOOKUP(企业人工成本情况!$C$10,人工成本情况指标!$D$1:$E$22,2,0),"此人工资低于最低工资标准","")))</f>
        <v/>
      </c>
    </row>
    <row r="259" customHeight="1" spans="1:18">
      <c r="A259" s="17" t="s">
        <v>526</v>
      </c>
      <c r="B259" s="32"/>
      <c r="C259" s="32"/>
      <c r="D259" s="32"/>
      <c r="E259" s="32"/>
      <c r="F259" s="32"/>
      <c r="G259" s="18"/>
      <c r="H259" s="32"/>
      <c r="I259" s="25"/>
      <c r="J259" s="22"/>
      <c r="K259" s="23">
        <f t="shared" si="7"/>
        <v>0</v>
      </c>
      <c r="L259" s="33"/>
      <c r="M259" s="33"/>
      <c r="N259" s="33"/>
      <c r="O259" s="33"/>
      <c r="P259" s="33"/>
      <c r="Q259" s="31" t="str">
        <f t="shared" ref="Q259:Q323" si="8">IF(OR(E259-C259&lt;16,E259-C259&gt;65),"参加工作时间-当年计算的实际年龄，应大于等于16并且小于等于65","")</f>
        <v>参加工作时间-当年计算的实际年龄，应大于等于16并且小于等于65</v>
      </c>
      <c r="R259" s="30" t="str">
        <f>IF(K259=0,"",IF(ISNA(VLOOKUP(企业人工成本情况!$C$10,人工成本情况指标!$D$1:$E$22,2,0)),"请在表一中填写所属地区信息",IF((L259+M259+N259)&lt;VLOOKUP(企业人工成本情况!$C$10,人工成本情况指标!$D$1:$E$22,2,0),"此人工资低于最低工资标准","")))</f>
        <v/>
      </c>
    </row>
    <row r="260" customHeight="1" spans="1:18">
      <c r="A260" s="17" t="s">
        <v>527</v>
      </c>
      <c r="B260" s="32"/>
      <c r="C260" s="32"/>
      <c r="D260" s="32"/>
      <c r="E260" s="32"/>
      <c r="F260" s="32"/>
      <c r="G260" s="18"/>
      <c r="H260" s="32"/>
      <c r="I260" s="25"/>
      <c r="J260" s="22"/>
      <c r="K260" s="23">
        <f t="shared" ref="K260:K323" si="9">SUM(L260:O260)</f>
        <v>0</v>
      </c>
      <c r="L260" s="33"/>
      <c r="M260" s="33"/>
      <c r="N260" s="33"/>
      <c r="O260" s="33"/>
      <c r="P260" s="33"/>
      <c r="Q260" s="31" t="str">
        <f t="shared" si="8"/>
        <v>参加工作时间-当年计算的实际年龄，应大于等于16并且小于等于65</v>
      </c>
      <c r="R260" s="30" t="str">
        <f>IF(K260=0,"",IF(ISNA(VLOOKUP(企业人工成本情况!$C$10,人工成本情况指标!$D$1:$E$22,2,0)),"请在表一中填写所属地区信息",IF((L260+M260+N260)&lt;VLOOKUP(企业人工成本情况!$C$10,人工成本情况指标!$D$1:$E$22,2,0),"此人工资低于最低工资标准","")))</f>
        <v/>
      </c>
    </row>
    <row r="261" customHeight="1" spans="1:18">
      <c r="A261" s="17" t="s">
        <v>528</v>
      </c>
      <c r="B261" s="32"/>
      <c r="C261" s="32"/>
      <c r="D261" s="32"/>
      <c r="E261" s="32"/>
      <c r="F261" s="32"/>
      <c r="G261" s="18"/>
      <c r="H261" s="32"/>
      <c r="I261" s="25"/>
      <c r="J261" s="22"/>
      <c r="K261" s="23">
        <f t="shared" si="9"/>
        <v>0</v>
      </c>
      <c r="L261" s="33"/>
      <c r="M261" s="33"/>
      <c r="N261" s="33"/>
      <c r="O261" s="33"/>
      <c r="P261" s="33"/>
      <c r="Q261" s="31" t="str">
        <f t="shared" si="8"/>
        <v>参加工作时间-当年计算的实际年龄，应大于等于16并且小于等于65</v>
      </c>
      <c r="R261" s="30" t="str">
        <f>IF(K261=0,"",IF(ISNA(VLOOKUP(企业人工成本情况!$C$10,人工成本情况指标!$D$1:$E$22,2,0)),"请在表一中填写所属地区信息",IF((L261+M261+N261)&lt;VLOOKUP(企业人工成本情况!$C$10,人工成本情况指标!$D$1:$E$22,2,0),"此人工资低于最低工资标准","")))</f>
        <v/>
      </c>
    </row>
    <row r="262" customHeight="1" spans="1:18">
      <c r="A262" s="17" t="s">
        <v>529</v>
      </c>
      <c r="B262" s="32"/>
      <c r="C262" s="32"/>
      <c r="D262" s="32"/>
      <c r="E262" s="32"/>
      <c r="F262" s="32"/>
      <c r="G262" s="18"/>
      <c r="H262" s="32"/>
      <c r="I262" s="25"/>
      <c r="J262" s="22"/>
      <c r="K262" s="23">
        <f t="shared" si="9"/>
        <v>0</v>
      </c>
      <c r="L262" s="33"/>
      <c r="M262" s="33"/>
      <c r="N262" s="33"/>
      <c r="O262" s="33"/>
      <c r="P262" s="33"/>
      <c r="Q262" s="31" t="str">
        <f t="shared" si="8"/>
        <v>参加工作时间-当年计算的实际年龄，应大于等于16并且小于等于65</v>
      </c>
      <c r="R262" s="30" t="str">
        <f>IF(K262=0,"",IF(ISNA(VLOOKUP(企业人工成本情况!$C$10,人工成本情况指标!$D$1:$E$22,2,0)),"请在表一中填写所属地区信息",IF((L262+M262+N262)&lt;VLOOKUP(企业人工成本情况!$C$10,人工成本情况指标!$D$1:$E$22,2,0),"此人工资低于最低工资标准","")))</f>
        <v/>
      </c>
    </row>
    <row r="263" customHeight="1" spans="1:18">
      <c r="A263" s="17" t="s">
        <v>530</v>
      </c>
      <c r="B263" s="32"/>
      <c r="C263" s="32"/>
      <c r="D263" s="32"/>
      <c r="E263" s="32"/>
      <c r="F263" s="32"/>
      <c r="G263" s="18"/>
      <c r="H263" s="32"/>
      <c r="I263" s="25"/>
      <c r="J263" s="22"/>
      <c r="K263" s="23">
        <f t="shared" si="9"/>
        <v>0</v>
      </c>
      <c r="L263" s="33"/>
      <c r="M263" s="33"/>
      <c r="N263" s="33"/>
      <c r="O263" s="33"/>
      <c r="P263" s="33"/>
      <c r="Q263" s="31" t="str">
        <f t="shared" si="8"/>
        <v>参加工作时间-当年计算的实际年龄，应大于等于16并且小于等于65</v>
      </c>
      <c r="R263" s="30" t="str">
        <f>IF(K263=0,"",IF(ISNA(VLOOKUP(企业人工成本情况!$C$10,人工成本情况指标!$D$1:$E$22,2,0)),"请在表一中填写所属地区信息",IF((L263+M263+N263)&lt;VLOOKUP(企业人工成本情况!$C$10,人工成本情况指标!$D$1:$E$22,2,0),"此人工资低于最低工资标准","")))</f>
        <v/>
      </c>
    </row>
    <row r="264" customHeight="1" spans="1:18">
      <c r="A264" s="17" t="s">
        <v>531</v>
      </c>
      <c r="B264" s="32"/>
      <c r="C264" s="32"/>
      <c r="D264" s="32"/>
      <c r="E264" s="32"/>
      <c r="F264" s="32"/>
      <c r="G264" s="18"/>
      <c r="H264" s="32"/>
      <c r="I264" s="25"/>
      <c r="J264" s="22"/>
      <c r="K264" s="23">
        <f t="shared" si="9"/>
        <v>0</v>
      </c>
      <c r="L264" s="33"/>
      <c r="M264" s="33"/>
      <c r="N264" s="33"/>
      <c r="O264" s="33"/>
      <c r="P264" s="33"/>
      <c r="Q264" s="31" t="str">
        <f t="shared" si="8"/>
        <v>参加工作时间-当年计算的实际年龄，应大于等于16并且小于等于65</v>
      </c>
      <c r="R264" s="30" t="str">
        <f>IF(K264=0,"",IF(ISNA(VLOOKUP(企业人工成本情况!$C$10,人工成本情况指标!$D$1:$E$22,2,0)),"请在表一中填写所属地区信息",IF((L264+M264+N264)&lt;VLOOKUP(企业人工成本情况!$C$10,人工成本情况指标!$D$1:$E$22,2,0),"此人工资低于最低工资标准","")))</f>
        <v/>
      </c>
    </row>
    <row r="265" customHeight="1" spans="1:18">
      <c r="A265" s="17" t="s">
        <v>532</v>
      </c>
      <c r="B265" s="32"/>
      <c r="C265" s="32"/>
      <c r="D265" s="32"/>
      <c r="E265" s="32"/>
      <c r="F265" s="32"/>
      <c r="G265" s="18"/>
      <c r="H265" s="32"/>
      <c r="I265" s="25"/>
      <c r="J265" s="22"/>
      <c r="K265" s="23">
        <f t="shared" si="9"/>
        <v>0</v>
      </c>
      <c r="L265" s="33"/>
      <c r="M265" s="33"/>
      <c r="N265" s="33"/>
      <c r="O265" s="33"/>
      <c r="P265" s="33"/>
      <c r="Q265" s="31" t="str">
        <f t="shared" si="8"/>
        <v>参加工作时间-当年计算的实际年龄，应大于等于16并且小于等于65</v>
      </c>
      <c r="R265" s="30" t="str">
        <f>IF(K265=0,"",IF(ISNA(VLOOKUP(企业人工成本情况!$C$10,人工成本情况指标!$D$1:$E$22,2,0)),"请在表一中填写所属地区信息",IF((L265+M265+N265)&lt;VLOOKUP(企业人工成本情况!$C$10,人工成本情况指标!$D$1:$E$22,2,0),"此人工资低于最低工资标准","")))</f>
        <v/>
      </c>
    </row>
    <row r="266" customHeight="1" spans="1:18">
      <c r="A266" s="17" t="s">
        <v>533</v>
      </c>
      <c r="B266" s="32"/>
      <c r="C266" s="32"/>
      <c r="D266" s="32"/>
      <c r="E266" s="32"/>
      <c r="F266" s="32"/>
      <c r="G266" s="18"/>
      <c r="H266" s="32"/>
      <c r="I266" s="25"/>
      <c r="J266" s="22"/>
      <c r="K266" s="23">
        <f t="shared" si="9"/>
        <v>0</v>
      </c>
      <c r="L266" s="33"/>
      <c r="M266" s="33"/>
      <c r="N266" s="33"/>
      <c r="O266" s="33"/>
      <c r="P266" s="33"/>
      <c r="Q266" s="31" t="str">
        <f t="shared" si="8"/>
        <v>参加工作时间-当年计算的实际年龄，应大于等于16并且小于等于65</v>
      </c>
      <c r="R266" s="30" t="str">
        <f>IF(K266=0,"",IF(ISNA(VLOOKUP(企业人工成本情况!$C$10,人工成本情况指标!$D$1:$E$22,2,0)),"请在表一中填写所属地区信息",IF((L266+M266+N266)&lt;VLOOKUP(企业人工成本情况!$C$10,人工成本情况指标!$D$1:$E$22,2,0),"此人工资低于最低工资标准","")))</f>
        <v/>
      </c>
    </row>
    <row r="267" customHeight="1" spans="1:18">
      <c r="A267" s="17" t="s">
        <v>534</v>
      </c>
      <c r="B267" s="32"/>
      <c r="C267" s="32"/>
      <c r="D267" s="32"/>
      <c r="E267" s="32"/>
      <c r="F267" s="32"/>
      <c r="G267" s="18"/>
      <c r="H267" s="32"/>
      <c r="I267" s="25"/>
      <c r="J267" s="22"/>
      <c r="K267" s="23">
        <f t="shared" si="9"/>
        <v>0</v>
      </c>
      <c r="L267" s="33"/>
      <c r="M267" s="33"/>
      <c r="N267" s="33"/>
      <c r="O267" s="33"/>
      <c r="P267" s="33"/>
      <c r="Q267" s="31" t="str">
        <f t="shared" si="8"/>
        <v>参加工作时间-当年计算的实际年龄，应大于等于16并且小于等于65</v>
      </c>
      <c r="R267" s="30" t="str">
        <f>IF(K267=0,"",IF(ISNA(VLOOKUP(企业人工成本情况!$C$10,人工成本情况指标!$D$1:$E$22,2,0)),"请在表一中填写所属地区信息",IF((L267+M267+N267)&lt;VLOOKUP(企业人工成本情况!$C$10,人工成本情况指标!$D$1:$E$22,2,0),"此人工资低于最低工资标准","")))</f>
        <v/>
      </c>
    </row>
    <row r="268" customHeight="1" spans="1:18">
      <c r="A268" s="17" t="s">
        <v>535</v>
      </c>
      <c r="B268" s="32"/>
      <c r="C268" s="32"/>
      <c r="D268" s="32"/>
      <c r="E268" s="32"/>
      <c r="F268" s="32"/>
      <c r="G268" s="18"/>
      <c r="H268" s="32"/>
      <c r="I268" s="25"/>
      <c r="J268" s="22"/>
      <c r="K268" s="23">
        <f t="shared" si="9"/>
        <v>0</v>
      </c>
      <c r="L268" s="33"/>
      <c r="M268" s="33"/>
      <c r="N268" s="33"/>
      <c r="O268" s="33"/>
      <c r="P268" s="33"/>
      <c r="Q268" s="31" t="str">
        <f t="shared" si="8"/>
        <v>参加工作时间-当年计算的实际年龄，应大于等于16并且小于等于65</v>
      </c>
      <c r="R268" s="30" t="str">
        <f>IF(K268=0,"",IF(ISNA(VLOOKUP(企业人工成本情况!$C$10,人工成本情况指标!$D$1:$E$22,2,0)),"请在表一中填写所属地区信息",IF((L268+M268+N268)&lt;VLOOKUP(企业人工成本情况!$C$10,人工成本情况指标!$D$1:$E$22,2,0),"此人工资低于最低工资标准","")))</f>
        <v/>
      </c>
    </row>
    <row r="269" customHeight="1" spans="1:18">
      <c r="A269" s="17" t="s">
        <v>536</v>
      </c>
      <c r="B269" s="32"/>
      <c r="C269" s="32"/>
      <c r="D269" s="32"/>
      <c r="E269" s="32"/>
      <c r="F269" s="32"/>
      <c r="G269" s="18"/>
      <c r="H269" s="32"/>
      <c r="I269" s="25"/>
      <c r="J269" s="22"/>
      <c r="K269" s="23">
        <f t="shared" si="9"/>
        <v>0</v>
      </c>
      <c r="L269" s="33"/>
      <c r="M269" s="33"/>
      <c r="N269" s="33"/>
      <c r="O269" s="33"/>
      <c r="P269" s="33"/>
      <c r="Q269" s="31" t="str">
        <f t="shared" si="8"/>
        <v>参加工作时间-当年计算的实际年龄，应大于等于16并且小于等于65</v>
      </c>
      <c r="R269" s="30" t="str">
        <f>IF(K269=0,"",IF(ISNA(VLOOKUP(企业人工成本情况!$C$10,人工成本情况指标!$D$1:$E$22,2,0)),"请在表一中填写所属地区信息",IF((L269+M269+N269)&lt;VLOOKUP(企业人工成本情况!$C$10,人工成本情况指标!$D$1:$E$22,2,0),"此人工资低于最低工资标准","")))</f>
        <v/>
      </c>
    </row>
    <row r="270" customHeight="1" spans="1:18">
      <c r="A270" s="17" t="s">
        <v>537</v>
      </c>
      <c r="B270" s="32"/>
      <c r="C270" s="32"/>
      <c r="D270" s="32"/>
      <c r="E270" s="32"/>
      <c r="F270" s="32"/>
      <c r="G270" s="18"/>
      <c r="H270" s="32"/>
      <c r="I270" s="25"/>
      <c r="J270" s="22"/>
      <c r="K270" s="23">
        <f t="shared" si="9"/>
        <v>0</v>
      </c>
      <c r="L270" s="33"/>
      <c r="M270" s="33"/>
      <c r="N270" s="33"/>
      <c r="O270" s="33"/>
      <c r="P270" s="33"/>
      <c r="Q270" s="31" t="str">
        <f t="shared" si="8"/>
        <v>参加工作时间-当年计算的实际年龄，应大于等于16并且小于等于65</v>
      </c>
      <c r="R270" s="30" t="str">
        <f>IF(K270=0,"",IF(ISNA(VLOOKUP(企业人工成本情况!$C$10,人工成本情况指标!$D$1:$E$22,2,0)),"请在表一中填写所属地区信息",IF((L270+M270+N270)&lt;VLOOKUP(企业人工成本情况!$C$10,人工成本情况指标!$D$1:$E$22,2,0),"此人工资低于最低工资标准","")))</f>
        <v/>
      </c>
    </row>
    <row r="271" customHeight="1" spans="1:18">
      <c r="A271" s="17" t="s">
        <v>538</v>
      </c>
      <c r="B271" s="32"/>
      <c r="C271" s="32"/>
      <c r="D271" s="32"/>
      <c r="E271" s="32"/>
      <c r="F271" s="32"/>
      <c r="G271" s="18"/>
      <c r="H271" s="32"/>
      <c r="I271" s="25"/>
      <c r="J271" s="22"/>
      <c r="K271" s="23">
        <f t="shared" si="9"/>
        <v>0</v>
      </c>
      <c r="L271" s="33"/>
      <c r="M271" s="33"/>
      <c r="N271" s="33"/>
      <c r="O271" s="33"/>
      <c r="P271" s="33"/>
      <c r="Q271" s="31" t="str">
        <f t="shared" si="8"/>
        <v>参加工作时间-当年计算的实际年龄，应大于等于16并且小于等于65</v>
      </c>
      <c r="R271" s="30" t="str">
        <f>IF(K271=0,"",IF(ISNA(VLOOKUP(企业人工成本情况!$C$10,人工成本情况指标!$D$1:$E$22,2,0)),"请在表一中填写所属地区信息",IF((L271+M271+N271)&lt;VLOOKUP(企业人工成本情况!$C$10,人工成本情况指标!$D$1:$E$22,2,0),"此人工资低于最低工资标准","")))</f>
        <v/>
      </c>
    </row>
    <row r="272" customHeight="1" spans="1:18">
      <c r="A272" s="17" t="s">
        <v>539</v>
      </c>
      <c r="B272" s="32"/>
      <c r="C272" s="32"/>
      <c r="D272" s="32"/>
      <c r="E272" s="32"/>
      <c r="F272" s="32"/>
      <c r="G272" s="18"/>
      <c r="H272" s="32"/>
      <c r="I272" s="25"/>
      <c r="J272" s="22"/>
      <c r="K272" s="23">
        <f t="shared" si="9"/>
        <v>0</v>
      </c>
      <c r="L272" s="33"/>
      <c r="M272" s="33"/>
      <c r="N272" s="33"/>
      <c r="O272" s="33"/>
      <c r="P272" s="33"/>
      <c r="Q272" s="31" t="str">
        <f t="shared" si="8"/>
        <v>参加工作时间-当年计算的实际年龄，应大于等于16并且小于等于65</v>
      </c>
      <c r="R272" s="30" t="str">
        <f>IF(K272=0,"",IF(ISNA(VLOOKUP(企业人工成本情况!$C$10,人工成本情况指标!$D$1:$E$22,2,0)),"请在表一中填写所属地区信息",IF((L272+M272+N272)&lt;VLOOKUP(企业人工成本情况!$C$10,人工成本情况指标!$D$1:$E$22,2,0),"此人工资低于最低工资标准","")))</f>
        <v/>
      </c>
    </row>
    <row r="273" customHeight="1" spans="1:18">
      <c r="A273" s="17" t="s">
        <v>540</v>
      </c>
      <c r="B273" s="32"/>
      <c r="C273" s="32"/>
      <c r="D273" s="32"/>
      <c r="E273" s="32"/>
      <c r="F273" s="32"/>
      <c r="G273" s="18"/>
      <c r="H273" s="32"/>
      <c r="I273" s="25"/>
      <c r="J273" s="22"/>
      <c r="K273" s="23">
        <f t="shared" si="9"/>
        <v>0</v>
      </c>
      <c r="L273" s="33"/>
      <c r="M273" s="33"/>
      <c r="N273" s="33"/>
      <c r="O273" s="33"/>
      <c r="P273" s="33"/>
      <c r="Q273" s="31" t="str">
        <f t="shared" si="8"/>
        <v>参加工作时间-当年计算的实际年龄，应大于等于16并且小于等于65</v>
      </c>
      <c r="R273" s="30" t="str">
        <f>IF(K273=0,"",IF(ISNA(VLOOKUP(企业人工成本情况!$C$10,人工成本情况指标!$D$1:$E$22,2,0)),"请在表一中填写所属地区信息",IF((L273+M273+N273)&lt;VLOOKUP(企业人工成本情况!$C$10,人工成本情况指标!$D$1:$E$22,2,0),"此人工资低于最低工资标准","")))</f>
        <v/>
      </c>
    </row>
    <row r="274" customHeight="1" spans="1:18">
      <c r="A274" s="17" t="s">
        <v>541</v>
      </c>
      <c r="B274" s="32"/>
      <c r="C274" s="32"/>
      <c r="D274" s="32"/>
      <c r="E274" s="32"/>
      <c r="F274" s="32"/>
      <c r="G274" s="18"/>
      <c r="H274" s="32"/>
      <c r="I274" s="25"/>
      <c r="J274" s="22"/>
      <c r="K274" s="23">
        <f t="shared" si="9"/>
        <v>0</v>
      </c>
      <c r="L274" s="33"/>
      <c r="M274" s="33"/>
      <c r="N274" s="33"/>
      <c r="O274" s="33"/>
      <c r="P274" s="33"/>
      <c r="Q274" s="31" t="str">
        <f t="shared" si="8"/>
        <v>参加工作时间-当年计算的实际年龄，应大于等于16并且小于等于65</v>
      </c>
      <c r="R274" s="30" t="str">
        <f>IF(K274=0,"",IF(ISNA(VLOOKUP(企业人工成本情况!$C$10,人工成本情况指标!$D$1:$E$22,2,0)),"请在表一中填写所属地区信息",IF((L274+M274+N274)&lt;VLOOKUP(企业人工成本情况!$C$10,人工成本情况指标!$D$1:$E$22,2,0),"此人工资低于最低工资标准","")))</f>
        <v/>
      </c>
    </row>
    <row r="275" customHeight="1" spans="1:18">
      <c r="A275" s="17" t="s">
        <v>542</v>
      </c>
      <c r="B275" s="32"/>
      <c r="C275" s="32"/>
      <c r="D275" s="32"/>
      <c r="E275" s="32"/>
      <c r="F275" s="32"/>
      <c r="G275" s="18"/>
      <c r="H275" s="32"/>
      <c r="I275" s="25"/>
      <c r="J275" s="22"/>
      <c r="K275" s="23">
        <f t="shared" si="9"/>
        <v>0</v>
      </c>
      <c r="L275" s="33"/>
      <c r="M275" s="33"/>
      <c r="N275" s="33"/>
      <c r="O275" s="33"/>
      <c r="P275" s="33"/>
      <c r="Q275" s="31" t="str">
        <f t="shared" si="8"/>
        <v>参加工作时间-当年计算的实际年龄，应大于等于16并且小于等于65</v>
      </c>
      <c r="R275" s="30" t="str">
        <f>IF(K275=0,"",IF(ISNA(VLOOKUP(企业人工成本情况!$C$10,人工成本情况指标!$D$1:$E$22,2,0)),"请在表一中填写所属地区信息",IF((L275+M275+N275)&lt;VLOOKUP(企业人工成本情况!$C$10,人工成本情况指标!$D$1:$E$22,2,0),"此人工资低于最低工资标准","")))</f>
        <v/>
      </c>
    </row>
    <row r="276" customHeight="1" spans="1:18">
      <c r="A276" s="17" t="s">
        <v>543</v>
      </c>
      <c r="B276" s="32"/>
      <c r="C276" s="32"/>
      <c r="D276" s="32"/>
      <c r="E276" s="32"/>
      <c r="F276" s="32"/>
      <c r="G276" s="18"/>
      <c r="H276" s="32"/>
      <c r="I276" s="25"/>
      <c r="J276" s="22"/>
      <c r="K276" s="23">
        <f t="shared" si="9"/>
        <v>0</v>
      </c>
      <c r="L276" s="33"/>
      <c r="M276" s="33"/>
      <c r="N276" s="33"/>
      <c r="O276" s="33"/>
      <c r="P276" s="33"/>
      <c r="Q276" s="31" t="str">
        <f t="shared" si="8"/>
        <v>参加工作时间-当年计算的实际年龄，应大于等于16并且小于等于65</v>
      </c>
      <c r="R276" s="30" t="str">
        <f>IF(K276=0,"",IF(ISNA(VLOOKUP(企业人工成本情况!$C$10,人工成本情况指标!$D$1:$E$22,2,0)),"请在表一中填写所属地区信息",IF((L276+M276+N276)&lt;VLOOKUP(企业人工成本情况!$C$10,人工成本情况指标!$D$1:$E$22,2,0),"此人工资低于最低工资标准","")))</f>
        <v/>
      </c>
    </row>
    <row r="277" customHeight="1" spans="1:18">
      <c r="A277" s="17" t="s">
        <v>544</v>
      </c>
      <c r="B277" s="32"/>
      <c r="C277" s="32"/>
      <c r="D277" s="32"/>
      <c r="E277" s="32"/>
      <c r="F277" s="32"/>
      <c r="G277" s="18"/>
      <c r="H277" s="32"/>
      <c r="I277" s="25"/>
      <c r="J277" s="22"/>
      <c r="K277" s="23">
        <f t="shared" si="9"/>
        <v>0</v>
      </c>
      <c r="L277" s="33"/>
      <c r="M277" s="33"/>
      <c r="N277" s="33"/>
      <c r="O277" s="33"/>
      <c r="P277" s="33"/>
      <c r="Q277" s="31" t="str">
        <f t="shared" si="8"/>
        <v>参加工作时间-当年计算的实际年龄，应大于等于16并且小于等于65</v>
      </c>
      <c r="R277" s="30" t="str">
        <f>IF(K277=0,"",IF(ISNA(VLOOKUP(企业人工成本情况!$C$10,人工成本情况指标!$D$1:$E$22,2,0)),"请在表一中填写所属地区信息",IF((L277+M277+N277)&lt;VLOOKUP(企业人工成本情况!$C$10,人工成本情况指标!$D$1:$E$22,2,0),"此人工资低于最低工资标准","")))</f>
        <v/>
      </c>
    </row>
    <row r="278" customHeight="1" spans="1:18">
      <c r="A278" s="17" t="s">
        <v>545</v>
      </c>
      <c r="B278" s="32"/>
      <c r="C278" s="32"/>
      <c r="D278" s="32"/>
      <c r="E278" s="32"/>
      <c r="F278" s="32"/>
      <c r="G278" s="18"/>
      <c r="H278" s="32"/>
      <c r="I278" s="25"/>
      <c r="J278" s="22"/>
      <c r="K278" s="23">
        <f t="shared" si="9"/>
        <v>0</v>
      </c>
      <c r="L278" s="33"/>
      <c r="M278" s="33"/>
      <c r="N278" s="33"/>
      <c r="O278" s="33"/>
      <c r="P278" s="33"/>
      <c r="Q278" s="31" t="str">
        <f t="shared" si="8"/>
        <v>参加工作时间-当年计算的实际年龄，应大于等于16并且小于等于65</v>
      </c>
      <c r="R278" s="30" t="str">
        <f>IF(K278=0,"",IF(ISNA(VLOOKUP(企业人工成本情况!$C$10,人工成本情况指标!$D$1:$E$22,2,0)),"请在表一中填写所属地区信息",IF((L278+M278+N278)&lt;VLOOKUP(企业人工成本情况!$C$10,人工成本情况指标!$D$1:$E$22,2,0),"此人工资低于最低工资标准","")))</f>
        <v/>
      </c>
    </row>
    <row r="279" customHeight="1" spans="1:18">
      <c r="A279" s="17" t="s">
        <v>546</v>
      </c>
      <c r="B279" s="32"/>
      <c r="C279" s="32"/>
      <c r="D279" s="32"/>
      <c r="E279" s="32"/>
      <c r="F279" s="32"/>
      <c r="G279" s="18"/>
      <c r="H279" s="32"/>
      <c r="I279" s="25"/>
      <c r="J279" s="22"/>
      <c r="K279" s="23">
        <f t="shared" si="9"/>
        <v>0</v>
      </c>
      <c r="L279" s="33"/>
      <c r="M279" s="33"/>
      <c r="N279" s="33"/>
      <c r="O279" s="33"/>
      <c r="P279" s="33"/>
      <c r="Q279" s="31" t="str">
        <f t="shared" si="8"/>
        <v>参加工作时间-当年计算的实际年龄，应大于等于16并且小于等于65</v>
      </c>
      <c r="R279" s="30" t="str">
        <f>IF(K279=0,"",IF(ISNA(VLOOKUP(企业人工成本情况!$C$10,人工成本情况指标!$D$1:$E$22,2,0)),"请在表一中填写所属地区信息",IF((L279+M279+N279)&lt;VLOOKUP(企业人工成本情况!$C$10,人工成本情况指标!$D$1:$E$22,2,0),"此人工资低于最低工资标准","")))</f>
        <v/>
      </c>
    </row>
    <row r="280" customHeight="1" spans="1:18">
      <c r="A280" s="17" t="s">
        <v>547</v>
      </c>
      <c r="B280" s="32"/>
      <c r="C280" s="32"/>
      <c r="D280" s="32"/>
      <c r="E280" s="32"/>
      <c r="F280" s="32"/>
      <c r="G280" s="18"/>
      <c r="H280" s="32"/>
      <c r="I280" s="25"/>
      <c r="J280" s="22"/>
      <c r="K280" s="23">
        <f t="shared" si="9"/>
        <v>0</v>
      </c>
      <c r="L280" s="33"/>
      <c r="M280" s="33"/>
      <c r="N280" s="33"/>
      <c r="O280" s="33"/>
      <c r="P280" s="33"/>
      <c r="Q280" s="31" t="str">
        <f t="shared" si="8"/>
        <v>参加工作时间-当年计算的实际年龄，应大于等于16并且小于等于65</v>
      </c>
      <c r="R280" s="30" t="str">
        <f>IF(K280=0,"",IF(ISNA(VLOOKUP(企业人工成本情况!$C$10,人工成本情况指标!$D$1:$E$22,2,0)),"请在表一中填写所属地区信息",IF((L280+M280+N280)&lt;VLOOKUP(企业人工成本情况!$C$10,人工成本情况指标!$D$1:$E$22,2,0),"此人工资低于最低工资标准","")))</f>
        <v/>
      </c>
    </row>
    <row r="281" customHeight="1" spans="1:18">
      <c r="A281" s="17" t="s">
        <v>548</v>
      </c>
      <c r="B281" s="32"/>
      <c r="C281" s="32"/>
      <c r="D281" s="32"/>
      <c r="E281" s="32"/>
      <c r="F281" s="32"/>
      <c r="G281" s="18"/>
      <c r="H281" s="32"/>
      <c r="I281" s="25"/>
      <c r="J281" s="22"/>
      <c r="K281" s="23">
        <f t="shared" si="9"/>
        <v>0</v>
      </c>
      <c r="L281" s="33"/>
      <c r="M281" s="33"/>
      <c r="N281" s="33"/>
      <c r="O281" s="33"/>
      <c r="P281" s="33"/>
      <c r="Q281" s="31" t="str">
        <f t="shared" si="8"/>
        <v>参加工作时间-当年计算的实际年龄，应大于等于16并且小于等于65</v>
      </c>
      <c r="R281" s="30" t="str">
        <f>IF(K281=0,"",IF(ISNA(VLOOKUP(企业人工成本情况!$C$10,人工成本情况指标!$D$1:$E$22,2,0)),"请在表一中填写所属地区信息",IF((L281+M281+N281)&lt;VLOOKUP(企业人工成本情况!$C$10,人工成本情况指标!$D$1:$E$22,2,0),"此人工资低于最低工资标准","")))</f>
        <v/>
      </c>
    </row>
    <row r="282" customHeight="1" spans="1:18">
      <c r="A282" s="17" t="s">
        <v>549</v>
      </c>
      <c r="B282" s="32"/>
      <c r="C282" s="32"/>
      <c r="D282" s="32"/>
      <c r="E282" s="32"/>
      <c r="F282" s="32"/>
      <c r="G282" s="18"/>
      <c r="H282" s="32"/>
      <c r="I282" s="25"/>
      <c r="J282" s="22"/>
      <c r="K282" s="23">
        <f t="shared" si="9"/>
        <v>0</v>
      </c>
      <c r="L282" s="33"/>
      <c r="M282" s="33"/>
      <c r="N282" s="33"/>
      <c r="O282" s="33"/>
      <c r="P282" s="33"/>
      <c r="Q282" s="31" t="str">
        <f t="shared" si="8"/>
        <v>参加工作时间-当年计算的实际年龄，应大于等于16并且小于等于65</v>
      </c>
      <c r="R282" s="30" t="str">
        <f>IF(K282=0,"",IF(ISNA(VLOOKUP(企业人工成本情况!$C$10,人工成本情况指标!$D$1:$E$22,2,0)),"请在表一中填写所属地区信息",IF((L282+M282+N282)&lt;VLOOKUP(企业人工成本情况!$C$10,人工成本情况指标!$D$1:$E$22,2,0),"此人工资低于最低工资标准","")))</f>
        <v/>
      </c>
    </row>
    <row r="283" customHeight="1" spans="1:18">
      <c r="A283" s="17" t="s">
        <v>550</v>
      </c>
      <c r="B283" s="32"/>
      <c r="C283" s="32"/>
      <c r="D283" s="32"/>
      <c r="E283" s="32"/>
      <c r="F283" s="32"/>
      <c r="G283" s="18"/>
      <c r="H283" s="32"/>
      <c r="I283" s="25"/>
      <c r="J283" s="22"/>
      <c r="K283" s="23">
        <f t="shared" si="9"/>
        <v>0</v>
      </c>
      <c r="L283" s="33"/>
      <c r="M283" s="33"/>
      <c r="N283" s="33"/>
      <c r="O283" s="33"/>
      <c r="P283" s="33"/>
      <c r="Q283" s="31" t="str">
        <f t="shared" si="8"/>
        <v>参加工作时间-当年计算的实际年龄，应大于等于16并且小于等于65</v>
      </c>
      <c r="R283" s="30" t="str">
        <f>IF(K283=0,"",IF(ISNA(VLOOKUP(企业人工成本情况!$C$10,人工成本情况指标!$D$1:$E$22,2,0)),"请在表一中填写所属地区信息",IF((L283+M283+N283)&lt;VLOOKUP(企业人工成本情况!$C$10,人工成本情况指标!$D$1:$E$22,2,0),"此人工资低于最低工资标准","")))</f>
        <v/>
      </c>
    </row>
    <row r="284" customHeight="1" spans="1:18">
      <c r="A284" s="17" t="s">
        <v>551</v>
      </c>
      <c r="B284" s="32"/>
      <c r="C284" s="32"/>
      <c r="D284" s="32"/>
      <c r="E284" s="32"/>
      <c r="F284" s="32"/>
      <c r="G284" s="18"/>
      <c r="H284" s="32"/>
      <c r="I284" s="25"/>
      <c r="J284" s="22"/>
      <c r="K284" s="23">
        <f t="shared" si="9"/>
        <v>0</v>
      </c>
      <c r="L284" s="33"/>
      <c r="M284" s="33"/>
      <c r="N284" s="33"/>
      <c r="O284" s="33"/>
      <c r="P284" s="33"/>
      <c r="Q284" s="31" t="str">
        <f t="shared" si="8"/>
        <v>参加工作时间-当年计算的实际年龄，应大于等于16并且小于等于65</v>
      </c>
      <c r="R284" s="30" t="str">
        <f>IF(K284=0,"",IF(ISNA(VLOOKUP(企业人工成本情况!$C$10,人工成本情况指标!$D$1:$E$22,2,0)),"请在表一中填写所属地区信息",IF((L284+M284+N284)&lt;VLOOKUP(企业人工成本情况!$C$10,人工成本情况指标!$D$1:$E$22,2,0),"此人工资低于最低工资标准","")))</f>
        <v/>
      </c>
    </row>
    <row r="285" customHeight="1" spans="1:18">
      <c r="A285" s="17" t="s">
        <v>552</v>
      </c>
      <c r="B285" s="32"/>
      <c r="C285" s="32"/>
      <c r="D285" s="32"/>
      <c r="E285" s="32"/>
      <c r="F285" s="32"/>
      <c r="G285" s="18"/>
      <c r="H285" s="32"/>
      <c r="I285" s="25"/>
      <c r="J285" s="22"/>
      <c r="K285" s="23">
        <f t="shared" si="9"/>
        <v>0</v>
      </c>
      <c r="L285" s="33"/>
      <c r="M285" s="33"/>
      <c r="N285" s="33"/>
      <c r="O285" s="33"/>
      <c r="P285" s="33"/>
      <c r="Q285" s="31" t="str">
        <f t="shared" si="8"/>
        <v>参加工作时间-当年计算的实际年龄，应大于等于16并且小于等于65</v>
      </c>
      <c r="R285" s="30" t="str">
        <f>IF(K285=0,"",IF(ISNA(VLOOKUP(企业人工成本情况!$C$10,人工成本情况指标!$D$1:$E$22,2,0)),"请在表一中填写所属地区信息",IF((L285+M285+N285)&lt;VLOOKUP(企业人工成本情况!$C$10,人工成本情况指标!$D$1:$E$22,2,0),"此人工资低于最低工资标准","")))</f>
        <v/>
      </c>
    </row>
    <row r="286" customHeight="1" spans="1:18">
      <c r="A286" s="17" t="s">
        <v>553</v>
      </c>
      <c r="B286" s="32"/>
      <c r="C286" s="32"/>
      <c r="D286" s="32"/>
      <c r="E286" s="32"/>
      <c r="F286" s="32"/>
      <c r="G286" s="18"/>
      <c r="H286" s="32"/>
      <c r="I286" s="25"/>
      <c r="J286" s="22"/>
      <c r="K286" s="23">
        <f t="shared" si="9"/>
        <v>0</v>
      </c>
      <c r="L286" s="33"/>
      <c r="M286" s="33"/>
      <c r="N286" s="33"/>
      <c r="O286" s="33"/>
      <c r="P286" s="33"/>
      <c r="Q286" s="31" t="str">
        <f t="shared" si="8"/>
        <v>参加工作时间-当年计算的实际年龄，应大于等于16并且小于等于65</v>
      </c>
      <c r="R286" s="30" t="str">
        <f>IF(K286=0,"",IF(ISNA(VLOOKUP(企业人工成本情况!$C$10,人工成本情况指标!$D$1:$E$22,2,0)),"请在表一中填写所属地区信息",IF((L286+M286+N286)&lt;VLOOKUP(企业人工成本情况!$C$10,人工成本情况指标!$D$1:$E$22,2,0),"此人工资低于最低工资标准","")))</f>
        <v/>
      </c>
    </row>
    <row r="287" customHeight="1" spans="1:18">
      <c r="A287" s="17" t="s">
        <v>554</v>
      </c>
      <c r="B287" s="32"/>
      <c r="C287" s="32"/>
      <c r="D287" s="32"/>
      <c r="E287" s="32"/>
      <c r="F287" s="32"/>
      <c r="G287" s="18"/>
      <c r="H287" s="32"/>
      <c r="I287" s="25"/>
      <c r="J287" s="22"/>
      <c r="K287" s="23">
        <f t="shared" si="9"/>
        <v>0</v>
      </c>
      <c r="L287" s="33"/>
      <c r="M287" s="33"/>
      <c r="N287" s="33"/>
      <c r="O287" s="33"/>
      <c r="P287" s="33"/>
      <c r="Q287" s="31" t="str">
        <f t="shared" si="8"/>
        <v>参加工作时间-当年计算的实际年龄，应大于等于16并且小于等于65</v>
      </c>
      <c r="R287" s="30" t="str">
        <f>IF(K287=0,"",IF(ISNA(VLOOKUP(企业人工成本情况!$C$10,人工成本情况指标!$D$1:$E$22,2,0)),"请在表一中填写所属地区信息",IF((L287+M287+N287)&lt;VLOOKUP(企业人工成本情况!$C$10,人工成本情况指标!$D$1:$E$22,2,0),"此人工资低于最低工资标准","")))</f>
        <v/>
      </c>
    </row>
    <row r="288" customHeight="1" spans="1:18">
      <c r="A288" s="17" t="s">
        <v>555</v>
      </c>
      <c r="B288" s="32"/>
      <c r="C288" s="32"/>
      <c r="D288" s="32"/>
      <c r="E288" s="32"/>
      <c r="F288" s="32"/>
      <c r="G288" s="18"/>
      <c r="H288" s="32"/>
      <c r="I288" s="25"/>
      <c r="J288" s="22"/>
      <c r="K288" s="23">
        <f t="shared" si="9"/>
        <v>0</v>
      </c>
      <c r="L288" s="33"/>
      <c r="M288" s="33"/>
      <c r="N288" s="33"/>
      <c r="O288" s="33"/>
      <c r="P288" s="33"/>
      <c r="Q288" s="31" t="str">
        <f t="shared" si="8"/>
        <v>参加工作时间-当年计算的实际年龄，应大于等于16并且小于等于65</v>
      </c>
      <c r="R288" s="30" t="str">
        <f>IF(K288=0,"",IF(ISNA(VLOOKUP(企业人工成本情况!$C$10,人工成本情况指标!$D$1:$E$22,2,0)),"请在表一中填写所属地区信息",IF((L288+M288+N288)&lt;VLOOKUP(企业人工成本情况!$C$10,人工成本情况指标!$D$1:$E$22,2,0),"此人工资低于最低工资标准","")))</f>
        <v/>
      </c>
    </row>
    <row r="289" customHeight="1" spans="1:18">
      <c r="A289" s="17" t="s">
        <v>556</v>
      </c>
      <c r="B289" s="32"/>
      <c r="C289" s="32"/>
      <c r="D289" s="32"/>
      <c r="E289" s="32"/>
      <c r="F289" s="32"/>
      <c r="G289" s="18"/>
      <c r="H289" s="32"/>
      <c r="I289" s="25"/>
      <c r="J289" s="22"/>
      <c r="K289" s="23">
        <f t="shared" si="9"/>
        <v>0</v>
      </c>
      <c r="L289" s="33"/>
      <c r="M289" s="33"/>
      <c r="N289" s="33"/>
      <c r="O289" s="33"/>
      <c r="P289" s="33"/>
      <c r="Q289" s="31" t="str">
        <f t="shared" si="8"/>
        <v>参加工作时间-当年计算的实际年龄，应大于等于16并且小于等于65</v>
      </c>
      <c r="R289" s="30" t="str">
        <f>IF(K289=0,"",IF(ISNA(VLOOKUP(企业人工成本情况!$C$10,人工成本情况指标!$D$1:$E$22,2,0)),"请在表一中填写所属地区信息",IF((L289+M289+N289)&lt;VLOOKUP(企业人工成本情况!$C$10,人工成本情况指标!$D$1:$E$22,2,0),"此人工资低于最低工资标准","")))</f>
        <v/>
      </c>
    </row>
    <row r="290" customHeight="1" spans="1:18">
      <c r="A290" s="17" t="s">
        <v>557</v>
      </c>
      <c r="B290" s="32"/>
      <c r="C290" s="32"/>
      <c r="D290" s="32"/>
      <c r="E290" s="32"/>
      <c r="F290" s="32"/>
      <c r="G290" s="18"/>
      <c r="H290" s="32"/>
      <c r="I290" s="25"/>
      <c r="J290" s="22"/>
      <c r="K290" s="23">
        <f t="shared" si="9"/>
        <v>0</v>
      </c>
      <c r="L290" s="33"/>
      <c r="M290" s="33"/>
      <c r="N290" s="33"/>
      <c r="O290" s="33"/>
      <c r="P290" s="33"/>
      <c r="Q290" s="31" t="str">
        <f t="shared" si="8"/>
        <v>参加工作时间-当年计算的实际年龄，应大于等于16并且小于等于65</v>
      </c>
      <c r="R290" s="30" t="str">
        <f>IF(K290=0,"",IF(ISNA(VLOOKUP(企业人工成本情况!$C$10,人工成本情况指标!$D$1:$E$22,2,0)),"请在表一中填写所属地区信息",IF((L290+M290+N290)&lt;VLOOKUP(企业人工成本情况!$C$10,人工成本情况指标!$D$1:$E$22,2,0),"此人工资低于最低工资标准","")))</f>
        <v/>
      </c>
    </row>
    <row r="291" customHeight="1" spans="1:18">
      <c r="A291" s="17" t="s">
        <v>558</v>
      </c>
      <c r="B291" s="32"/>
      <c r="C291" s="32"/>
      <c r="D291" s="32"/>
      <c r="E291" s="32"/>
      <c r="F291" s="32"/>
      <c r="G291" s="18"/>
      <c r="H291" s="32"/>
      <c r="I291" s="25"/>
      <c r="J291" s="22"/>
      <c r="K291" s="23">
        <f t="shared" si="9"/>
        <v>0</v>
      </c>
      <c r="L291" s="33"/>
      <c r="M291" s="33"/>
      <c r="N291" s="33"/>
      <c r="O291" s="33"/>
      <c r="P291" s="33"/>
      <c r="Q291" s="31" t="str">
        <f t="shared" si="8"/>
        <v>参加工作时间-当年计算的实际年龄，应大于等于16并且小于等于65</v>
      </c>
      <c r="R291" s="30" t="str">
        <f>IF(K291=0,"",IF(ISNA(VLOOKUP(企业人工成本情况!$C$10,人工成本情况指标!$D$1:$E$22,2,0)),"请在表一中填写所属地区信息",IF((L291+M291+N291)&lt;VLOOKUP(企业人工成本情况!$C$10,人工成本情况指标!$D$1:$E$22,2,0),"此人工资低于最低工资标准","")))</f>
        <v/>
      </c>
    </row>
    <row r="292" customHeight="1" spans="1:18">
      <c r="A292" s="17" t="s">
        <v>559</v>
      </c>
      <c r="B292" s="32"/>
      <c r="C292" s="32"/>
      <c r="D292" s="32"/>
      <c r="E292" s="32"/>
      <c r="F292" s="32"/>
      <c r="G292" s="18"/>
      <c r="H292" s="32"/>
      <c r="I292" s="25"/>
      <c r="J292" s="22"/>
      <c r="K292" s="23">
        <f t="shared" si="9"/>
        <v>0</v>
      </c>
      <c r="L292" s="33"/>
      <c r="M292" s="33"/>
      <c r="N292" s="33"/>
      <c r="O292" s="33"/>
      <c r="P292" s="33"/>
      <c r="Q292" s="31" t="str">
        <f t="shared" si="8"/>
        <v>参加工作时间-当年计算的实际年龄，应大于等于16并且小于等于65</v>
      </c>
      <c r="R292" s="30" t="str">
        <f>IF(K292=0,"",IF(ISNA(VLOOKUP(企业人工成本情况!$C$10,人工成本情况指标!$D$1:$E$22,2,0)),"请在表一中填写所属地区信息",IF((L292+M292+N292)&lt;VLOOKUP(企业人工成本情况!$C$10,人工成本情况指标!$D$1:$E$22,2,0),"此人工资低于最低工资标准","")))</f>
        <v/>
      </c>
    </row>
    <row r="293" customHeight="1" spans="1:18">
      <c r="A293" s="17" t="s">
        <v>560</v>
      </c>
      <c r="B293" s="32"/>
      <c r="C293" s="32"/>
      <c r="D293" s="32"/>
      <c r="E293" s="32"/>
      <c r="F293" s="32"/>
      <c r="G293" s="18"/>
      <c r="H293" s="32"/>
      <c r="I293" s="25"/>
      <c r="J293" s="22"/>
      <c r="K293" s="23">
        <f t="shared" si="9"/>
        <v>0</v>
      </c>
      <c r="L293" s="33"/>
      <c r="M293" s="33"/>
      <c r="N293" s="33"/>
      <c r="O293" s="33"/>
      <c r="P293" s="33"/>
      <c r="Q293" s="31" t="str">
        <f t="shared" si="8"/>
        <v>参加工作时间-当年计算的实际年龄，应大于等于16并且小于等于65</v>
      </c>
      <c r="R293" s="30" t="str">
        <f>IF(K293=0,"",IF(ISNA(VLOOKUP(企业人工成本情况!$C$10,人工成本情况指标!$D$1:$E$22,2,0)),"请在表一中填写所属地区信息",IF((L293+M293+N293)&lt;VLOOKUP(企业人工成本情况!$C$10,人工成本情况指标!$D$1:$E$22,2,0),"此人工资低于最低工资标准","")))</f>
        <v/>
      </c>
    </row>
    <row r="294" customHeight="1" spans="1:18">
      <c r="A294" s="17" t="s">
        <v>561</v>
      </c>
      <c r="B294" s="32"/>
      <c r="C294" s="32"/>
      <c r="D294" s="32"/>
      <c r="E294" s="32"/>
      <c r="F294" s="32"/>
      <c r="G294" s="18"/>
      <c r="H294" s="32"/>
      <c r="I294" s="25"/>
      <c r="J294" s="22"/>
      <c r="K294" s="23">
        <f t="shared" si="9"/>
        <v>0</v>
      </c>
      <c r="L294" s="33"/>
      <c r="M294" s="33"/>
      <c r="N294" s="33"/>
      <c r="O294" s="33"/>
      <c r="P294" s="33"/>
      <c r="Q294" s="31" t="str">
        <f t="shared" si="8"/>
        <v>参加工作时间-当年计算的实际年龄，应大于等于16并且小于等于65</v>
      </c>
      <c r="R294" s="30" t="str">
        <f>IF(K294=0,"",IF(ISNA(VLOOKUP(企业人工成本情况!$C$10,人工成本情况指标!$D$1:$E$22,2,0)),"请在表一中填写所属地区信息",IF((L294+M294+N294)&lt;VLOOKUP(企业人工成本情况!$C$10,人工成本情况指标!$D$1:$E$22,2,0),"此人工资低于最低工资标准","")))</f>
        <v/>
      </c>
    </row>
    <row r="295" customHeight="1" spans="1:18">
      <c r="A295" s="17" t="s">
        <v>562</v>
      </c>
      <c r="B295" s="32"/>
      <c r="C295" s="32"/>
      <c r="D295" s="32"/>
      <c r="E295" s="32"/>
      <c r="F295" s="32"/>
      <c r="G295" s="18"/>
      <c r="H295" s="32"/>
      <c r="I295" s="25"/>
      <c r="J295" s="22"/>
      <c r="K295" s="23">
        <f t="shared" si="9"/>
        <v>0</v>
      </c>
      <c r="L295" s="33"/>
      <c r="M295" s="33"/>
      <c r="N295" s="33"/>
      <c r="O295" s="33"/>
      <c r="P295" s="33"/>
      <c r="Q295" s="31" t="str">
        <f t="shared" si="8"/>
        <v>参加工作时间-当年计算的实际年龄，应大于等于16并且小于等于65</v>
      </c>
      <c r="R295" s="30" t="str">
        <f>IF(K295=0,"",IF(ISNA(VLOOKUP(企业人工成本情况!$C$10,人工成本情况指标!$D$1:$E$22,2,0)),"请在表一中填写所属地区信息",IF((L295+M295+N295)&lt;VLOOKUP(企业人工成本情况!$C$10,人工成本情况指标!$D$1:$E$22,2,0),"此人工资低于最低工资标准","")))</f>
        <v/>
      </c>
    </row>
    <row r="296" customHeight="1" spans="1:18">
      <c r="A296" s="17" t="s">
        <v>563</v>
      </c>
      <c r="B296" s="32"/>
      <c r="C296" s="32"/>
      <c r="D296" s="32"/>
      <c r="E296" s="32"/>
      <c r="F296" s="32"/>
      <c r="G296" s="18"/>
      <c r="H296" s="32"/>
      <c r="I296" s="25"/>
      <c r="J296" s="22"/>
      <c r="K296" s="23">
        <f t="shared" si="9"/>
        <v>0</v>
      </c>
      <c r="L296" s="33"/>
      <c r="M296" s="33"/>
      <c r="N296" s="33"/>
      <c r="O296" s="33"/>
      <c r="P296" s="33"/>
      <c r="Q296" s="31" t="str">
        <f t="shared" si="8"/>
        <v>参加工作时间-当年计算的实际年龄，应大于等于16并且小于等于65</v>
      </c>
      <c r="R296" s="30" t="str">
        <f>IF(K296=0,"",IF(ISNA(VLOOKUP(企业人工成本情况!$C$10,人工成本情况指标!$D$1:$E$22,2,0)),"请在表一中填写所属地区信息",IF((L296+M296+N296)&lt;VLOOKUP(企业人工成本情况!$C$10,人工成本情况指标!$D$1:$E$22,2,0),"此人工资低于最低工资标准","")))</f>
        <v/>
      </c>
    </row>
    <row r="297" customHeight="1" spans="1:18">
      <c r="A297" s="17" t="s">
        <v>564</v>
      </c>
      <c r="B297" s="32"/>
      <c r="C297" s="32"/>
      <c r="D297" s="32"/>
      <c r="E297" s="32"/>
      <c r="F297" s="32"/>
      <c r="G297" s="18"/>
      <c r="H297" s="32"/>
      <c r="I297" s="25"/>
      <c r="J297" s="22"/>
      <c r="K297" s="23">
        <f t="shared" si="9"/>
        <v>0</v>
      </c>
      <c r="L297" s="33"/>
      <c r="M297" s="33"/>
      <c r="N297" s="33"/>
      <c r="O297" s="33"/>
      <c r="P297" s="33"/>
      <c r="Q297" s="31" t="str">
        <f t="shared" si="8"/>
        <v>参加工作时间-当年计算的实际年龄，应大于等于16并且小于等于65</v>
      </c>
      <c r="R297" s="30" t="str">
        <f>IF(K297=0,"",IF(ISNA(VLOOKUP(企业人工成本情况!$C$10,人工成本情况指标!$D$1:$E$22,2,0)),"请在表一中填写所属地区信息",IF((L297+M297+N297)&lt;VLOOKUP(企业人工成本情况!$C$10,人工成本情况指标!$D$1:$E$22,2,0),"此人工资低于最低工资标准","")))</f>
        <v/>
      </c>
    </row>
    <row r="298" customHeight="1" spans="1:18">
      <c r="A298" s="17" t="s">
        <v>565</v>
      </c>
      <c r="B298" s="32"/>
      <c r="C298" s="32"/>
      <c r="D298" s="32"/>
      <c r="E298" s="32"/>
      <c r="F298" s="32"/>
      <c r="G298" s="18"/>
      <c r="H298" s="32"/>
      <c r="I298" s="25"/>
      <c r="J298" s="22"/>
      <c r="K298" s="23">
        <f t="shared" si="9"/>
        <v>0</v>
      </c>
      <c r="L298" s="33"/>
      <c r="M298" s="33"/>
      <c r="N298" s="33"/>
      <c r="O298" s="33"/>
      <c r="P298" s="33"/>
      <c r="Q298" s="31" t="str">
        <f t="shared" si="8"/>
        <v>参加工作时间-当年计算的实际年龄，应大于等于16并且小于等于65</v>
      </c>
      <c r="R298" s="30" t="str">
        <f>IF(K298=0,"",IF(ISNA(VLOOKUP(企业人工成本情况!$C$10,人工成本情况指标!$D$1:$E$22,2,0)),"请在表一中填写所属地区信息",IF((L298+M298+N298)&lt;VLOOKUP(企业人工成本情况!$C$10,人工成本情况指标!$D$1:$E$22,2,0),"此人工资低于最低工资标准","")))</f>
        <v/>
      </c>
    </row>
    <row r="299" customHeight="1" spans="1:18">
      <c r="A299" s="17" t="s">
        <v>566</v>
      </c>
      <c r="B299" s="32"/>
      <c r="C299" s="32"/>
      <c r="D299" s="32"/>
      <c r="E299" s="32"/>
      <c r="F299" s="32"/>
      <c r="G299" s="18"/>
      <c r="H299" s="32"/>
      <c r="I299" s="25"/>
      <c r="J299" s="22"/>
      <c r="K299" s="23">
        <f t="shared" si="9"/>
        <v>0</v>
      </c>
      <c r="L299" s="33"/>
      <c r="M299" s="33"/>
      <c r="N299" s="33"/>
      <c r="O299" s="33"/>
      <c r="P299" s="33"/>
      <c r="Q299" s="31" t="str">
        <f t="shared" si="8"/>
        <v>参加工作时间-当年计算的实际年龄，应大于等于16并且小于等于65</v>
      </c>
      <c r="R299" s="30" t="str">
        <f>IF(K299=0,"",IF(ISNA(VLOOKUP(企业人工成本情况!$C$10,人工成本情况指标!$D$1:$E$22,2,0)),"请在表一中填写所属地区信息",IF((L299+M299+N299)&lt;VLOOKUP(企业人工成本情况!$C$10,人工成本情况指标!$D$1:$E$22,2,0),"此人工资低于最低工资标准","")))</f>
        <v/>
      </c>
    </row>
    <row r="300" customHeight="1" spans="1:18">
      <c r="A300" s="17" t="s">
        <v>567</v>
      </c>
      <c r="B300" s="32"/>
      <c r="C300" s="32"/>
      <c r="D300" s="32"/>
      <c r="E300" s="32"/>
      <c r="F300" s="32"/>
      <c r="G300" s="18"/>
      <c r="H300" s="32"/>
      <c r="I300" s="25"/>
      <c r="J300" s="22"/>
      <c r="K300" s="23">
        <f t="shared" si="9"/>
        <v>0</v>
      </c>
      <c r="L300" s="33"/>
      <c r="M300" s="33"/>
      <c r="N300" s="33"/>
      <c r="O300" s="33"/>
      <c r="P300" s="33"/>
      <c r="Q300" s="31" t="str">
        <f t="shared" si="8"/>
        <v>参加工作时间-当年计算的实际年龄，应大于等于16并且小于等于65</v>
      </c>
      <c r="R300" s="30" t="str">
        <f>IF(K300=0,"",IF(ISNA(VLOOKUP(企业人工成本情况!$C$10,人工成本情况指标!$D$1:$E$22,2,0)),"请在表一中填写所属地区信息",IF((L300+M300+N300)&lt;VLOOKUP(企业人工成本情况!$C$10,人工成本情况指标!$D$1:$E$22,2,0),"此人工资低于最低工资标准","")))</f>
        <v/>
      </c>
    </row>
    <row r="301" customHeight="1" spans="1:18">
      <c r="A301" s="17" t="s">
        <v>568</v>
      </c>
      <c r="B301" s="32"/>
      <c r="C301" s="32"/>
      <c r="D301" s="32"/>
      <c r="E301" s="32"/>
      <c r="F301" s="32"/>
      <c r="G301" s="18"/>
      <c r="H301" s="32"/>
      <c r="I301" s="25"/>
      <c r="J301" s="22"/>
      <c r="K301" s="23">
        <f t="shared" si="9"/>
        <v>0</v>
      </c>
      <c r="L301" s="33"/>
      <c r="M301" s="33"/>
      <c r="N301" s="33"/>
      <c r="O301" s="33"/>
      <c r="P301" s="33"/>
      <c r="Q301" s="31" t="str">
        <f t="shared" si="8"/>
        <v>参加工作时间-当年计算的实际年龄，应大于等于16并且小于等于65</v>
      </c>
      <c r="R301" s="30" t="str">
        <f>IF(K301=0,"",IF(ISNA(VLOOKUP(企业人工成本情况!$C$10,人工成本情况指标!$D$1:$E$22,2,0)),"请在表一中填写所属地区信息",IF((L301+M301+N301)&lt;VLOOKUP(企业人工成本情况!$C$10,人工成本情况指标!$D$1:$E$22,2,0),"此人工资低于最低工资标准","")))</f>
        <v/>
      </c>
    </row>
    <row r="302" customHeight="1" spans="1:18">
      <c r="A302" s="17" t="s">
        <v>569</v>
      </c>
      <c r="B302" s="32"/>
      <c r="C302" s="32"/>
      <c r="D302" s="32"/>
      <c r="E302" s="32"/>
      <c r="F302" s="32"/>
      <c r="G302" s="18"/>
      <c r="H302" s="32"/>
      <c r="I302" s="25"/>
      <c r="J302" s="22"/>
      <c r="K302" s="23">
        <f t="shared" si="9"/>
        <v>0</v>
      </c>
      <c r="L302" s="33"/>
      <c r="M302" s="33"/>
      <c r="N302" s="33"/>
      <c r="O302" s="33"/>
      <c r="P302" s="33"/>
      <c r="Q302" s="31" t="str">
        <f t="shared" si="8"/>
        <v>参加工作时间-当年计算的实际年龄，应大于等于16并且小于等于65</v>
      </c>
      <c r="R302" s="30" t="str">
        <f>IF(K302=0,"",IF(ISNA(VLOOKUP(企业人工成本情况!$C$10,人工成本情况指标!$D$1:$E$22,2,0)),"请在表一中填写所属地区信息",IF((L302+M302+N302)&lt;VLOOKUP(企业人工成本情况!$C$10,人工成本情况指标!$D$1:$E$22,2,0),"此人工资低于最低工资标准","")))</f>
        <v/>
      </c>
    </row>
    <row r="303" customHeight="1" spans="1:18">
      <c r="A303" s="17" t="s">
        <v>570</v>
      </c>
      <c r="B303" s="32"/>
      <c r="C303" s="32"/>
      <c r="D303" s="32"/>
      <c r="E303" s="32"/>
      <c r="F303" s="32"/>
      <c r="G303" s="18"/>
      <c r="H303" s="32"/>
      <c r="I303" s="25"/>
      <c r="J303" s="22"/>
      <c r="K303" s="23">
        <f t="shared" si="9"/>
        <v>0</v>
      </c>
      <c r="L303" s="33"/>
      <c r="M303" s="33"/>
      <c r="N303" s="33"/>
      <c r="O303" s="33"/>
      <c r="P303" s="33"/>
      <c r="Q303" s="31" t="str">
        <f t="shared" si="8"/>
        <v>参加工作时间-当年计算的实际年龄，应大于等于16并且小于等于65</v>
      </c>
      <c r="R303" s="30" t="str">
        <f>IF(K303=0,"",IF(ISNA(VLOOKUP(企业人工成本情况!$C$10,人工成本情况指标!$D$1:$E$22,2,0)),"请在表一中填写所属地区信息",IF((L303+M303+N303)&lt;VLOOKUP(企业人工成本情况!$C$10,人工成本情况指标!$D$1:$E$22,2,0),"此人工资低于最低工资标准","")))</f>
        <v/>
      </c>
    </row>
    <row r="304" customHeight="1" spans="1:18">
      <c r="A304" s="17"/>
      <c r="B304" s="32"/>
      <c r="C304" s="32"/>
      <c r="D304" s="32"/>
      <c r="E304" s="32"/>
      <c r="F304" s="32"/>
      <c r="G304" s="18"/>
      <c r="H304" s="32"/>
      <c r="I304" s="25"/>
      <c r="J304" s="22"/>
      <c r="K304" s="23">
        <f t="shared" si="9"/>
        <v>0</v>
      </c>
      <c r="L304" s="33"/>
      <c r="M304" s="33"/>
      <c r="N304" s="33"/>
      <c r="O304" s="33"/>
      <c r="P304" s="33"/>
      <c r="Q304" s="31" t="str">
        <f t="shared" si="8"/>
        <v>参加工作时间-当年计算的实际年龄，应大于等于16并且小于等于65</v>
      </c>
      <c r="R304" s="30" t="str">
        <f>IF(K304=0,"",IF(ISNA(VLOOKUP(企业人工成本情况!$C$10,人工成本情况指标!$D$1:$E$22,2,0)),"请在表一中填写所属地区信息",IF((L304+M304+N304)&lt;VLOOKUP(企业人工成本情况!$C$10,人工成本情况指标!$D$1:$E$22,2,0),"此人工资低于最低工资标准","")))</f>
        <v/>
      </c>
    </row>
    <row r="305" customHeight="1" spans="1:18">
      <c r="A305" s="17"/>
      <c r="B305" s="32"/>
      <c r="C305" s="32"/>
      <c r="D305" s="32"/>
      <c r="E305" s="32"/>
      <c r="F305" s="32"/>
      <c r="G305" s="18"/>
      <c r="H305" s="32"/>
      <c r="I305" s="25"/>
      <c r="J305" s="22"/>
      <c r="K305" s="23">
        <f t="shared" si="9"/>
        <v>0</v>
      </c>
      <c r="L305" s="33"/>
      <c r="M305" s="33"/>
      <c r="N305" s="33"/>
      <c r="O305" s="33"/>
      <c r="P305" s="33"/>
      <c r="Q305" s="31" t="str">
        <f t="shared" si="8"/>
        <v>参加工作时间-当年计算的实际年龄，应大于等于16并且小于等于65</v>
      </c>
      <c r="R305" s="30" t="str">
        <f>IF(K305=0,"",IF(ISNA(VLOOKUP(企业人工成本情况!$C$10,人工成本情况指标!$D$1:$E$22,2,0)),"请在表一中填写所属地区信息",IF((L305+M305+N305)&lt;VLOOKUP(企业人工成本情况!$C$10,人工成本情况指标!$D$1:$E$22,2,0),"此人工资低于最低工资标准","")))</f>
        <v/>
      </c>
    </row>
    <row r="306" customHeight="1" spans="1:18">
      <c r="A306" s="17"/>
      <c r="B306" s="32"/>
      <c r="C306" s="32"/>
      <c r="D306" s="32"/>
      <c r="E306" s="32"/>
      <c r="F306" s="32"/>
      <c r="G306" s="18"/>
      <c r="H306" s="32"/>
      <c r="I306" s="25"/>
      <c r="J306" s="22"/>
      <c r="K306" s="23">
        <f t="shared" si="9"/>
        <v>0</v>
      </c>
      <c r="L306" s="33"/>
      <c r="M306" s="33"/>
      <c r="N306" s="33"/>
      <c r="O306" s="33"/>
      <c r="P306" s="33"/>
      <c r="Q306" s="31" t="str">
        <f t="shared" si="8"/>
        <v>参加工作时间-当年计算的实际年龄，应大于等于16并且小于等于65</v>
      </c>
      <c r="R306" s="30" t="str">
        <f>IF(K306=0,"",IF(ISNA(VLOOKUP(企业人工成本情况!$C$10,人工成本情况指标!$D$1:$E$22,2,0)),"请在表一中填写所属地区信息",IF((L306+M306+N306)&lt;VLOOKUP(企业人工成本情况!$C$10,人工成本情况指标!$D$1:$E$22,2,0),"此人工资低于最低工资标准","")))</f>
        <v/>
      </c>
    </row>
    <row r="307" customHeight="1" spans="1:18">
      <c r="A307" s="17"/>
      <c r="B307" s="32"/>
      <c r="C307" s="32"/>
      <c r="D307" s="32"/>
      <c r="E307" s="32"/>
      <c r="F307" s="32"/>
      <c r="G307" s="18"/>
      <c r="H307" s="32"/>
      <c r="I307" s="25"/>
      <c r="J307" s="22"/>
      <c r="K307" s="23">
        <f t="shared" si="9"/>
        <v>0</v>
      </c>
      <c r="L307" s="33"/>
      <c r="M307" s="33"/>
      <c r="N307" s="33"/>
      <c r="O307" s="33"/>
      <c r="P307" s="33"/>
      <c r="Q307" s="31" t="str">
        <f t="shared" si="8"/>
        <v>参加工作时间-当年计算的实际年龄，应大于等于16并且小于等于65</v>
      </c>
      <c r="R307" s="30" t="str">
        <f>IF(K307=0,"",IF(ISNA(VLOOKUP(企业人工成本情况!$C$10,人工成本情况指标!$D$1:$E$22,2,0)),"请在表一中填写所属地区信息",IF((L307+M307+N307)&lt;VLOOKUP(企业人工成本情况!$C$10,人工成本情况指标!$D$1:$E$22,2,0),"此人工资低于最低工资标准","")))</f>
        <v/>
      </c>
    </row>
    <row r="308" customHeight="1" spans="1:18">
      <c r="A308" s="17"/>
      <c r="B308" s="32"/>
      <c r="C308" s="32"/>
      <c r="D308" s="32"/>
      <c r="E308" s="32"/>
      <c r="F308" s="32"/>
      <c r="G308" s="18"/>
      <c r="H308" s="32"/>
      <c r="I308" s="25"/>
      <c r="J308" s="22"/>
      <c r="K308" s="23">
        <f t="shared" si="9"/>
        <v>0</v>
      </c>
      <c r="L308" s="33"/>
      <c r="M308" s="33"/>
      <c r="N308" s="33"/>
      <c r="O308" s="33"/>
      <c r="P308" s="33"/>
      <c r="Q308" s="31" t="str">
        <f t="shared" si="8"/>
        <v>参加工作时间-当年计算的实际年龄，应大于等于16并且小于等于65</v>
      </c>
      <c r="R308" s="30" t="str">
        <f>IF(K308=0,"",IF(ISNA(VLOOKUP(企业人工成本情况!$C$10,人工成本情况指标!$D$1:$E$22,2,0)),"请在表一中填写所属地区信息",IF((L308+M308+N308)&lt;VLOOKUP(企业人工成本情况!$C$10,人工成本情况指标!$D$1:$E$22,2,0),"此人工资低于最低工资标准","")))</f>
        <v/>
      </c>
    </row>
    <row r="309" customHeight="1" spans="1:18">
      <c r="A309" s="17"/>
      <c r="B309" s="32"/>
      <c r="C309" s="32"/>
      <c r="D309" s="32"/>
      <c r="E309" s="32"/>
      <c r="F309" s="32"/>
      <c r="G309" s="18"/>
      <c r="H309" s="32"/>
      <c r="I309" s="25"/>
      <c r="J309" s="22"/>
      <c r="K309" s="23">
        <f t="shared" si="9"/>
        <v>0</v>
      </c>
      <c r="L309" s="33"/>
      <c r="M309" s="33"/>
      <c r="N309" s="33"/>
      <c r="O309" s="33"/>
      <c r="P309" s="33"/>
      <c r="Q309" s="31" t="str">
        <f t="shared" si="8"/>
        <v>参加工作时间-当年计算的实际年龄，应大于等于16并且小于等于65</v>
      </c>
      <c r="R309" s="30" t="str">
        <f>IF(K309=0,"",IF(ISNA(VLOOKUP(企业人工成本情况!$C$10,人工成本情况指标!$D$1:$E$22,2,0)),"请在表一中填写所属地区信息",IF((L309+M309+N309)&lt;VLOOKUP(企业人工成本情况!$C$10,人工成本情况指标!$D$1:$E$22,2,0),"此人工资低于最低工资标准","")))</f>
        <v/>
      </c>
    </row>
    <row r="310" customHeight="1" spans="1:18">
      <c r="A310" s="17"/>
      <c r="B310" s="32"/>
      <c r="C310" s="32"/>
      <c r="D310" s="32"/>
      <c r="E310" s="32"/>
      <c r="F310" s="32"/>
      <c r="G310" s="18"/>
      <c r="H310" s="32"/>
      <c r="I310" s="25"/>
      <c r="J310" s="22"/>
      <c r="K310" s="23">
        <f t="shared" si="9"/>
        <v>0</v>
      </c>
      <c r="L310" s="33"/>
      <c r="M310" s="33"/>
      <c r="N310" s="33"/>
      <c r="O310" s="33"/>
      <c r="P310" s="33"/>
      <c r="Q310" s="31" t="str">
        <f t="shared" si="8"/>
        <v>参加工作时间-当年计算的实际年龄，应大于等于16并且小于等于65</v>
      </c>
      <c r="R310" s="30" t="str">
        <f>IF(K310=0,"",IF(ISNA(VLOOKUP(企业人工成本情况!$C$10,人工成本情况指标!$D$1:$E$22,2,0)),"请在表一中填写所属地区信息",IF((L310+M310+N310)&lt;VLOOKUP(企业人工成本情况!$C$10,人工成本情况指标!$D$1:$E$22,2,0),"此人工资低于最低工资标准","")))</f>
        <v/>
      </c>
    </row>
    <row r="311" customHeight="1" spans="1:18">
      <c r="A311" s="17"/>
      <c r="B311" s="32"/>
      <c r="C311" s="32"/>
      <c r="D311" s="32"/>
      <c r="E311" s="32"/>
      <c r="F311" s="32"/>
      <c r="G311" s="18"/>
      <c r="H311" s="32"/>
      <c r="I311" s="25"/>
      <c r="J311" s="22"/>
      <c r="K311" s="23">
        <f t="shared" si="9"/>
        <v>0</v>
      </c>
      <c r="L311" s="33"/>
      <c r="M311" s="33"/>
      <c r="N311" s="33"/>
      <c r="O311" s="33"/>
      <c r="P311" s="33"/>
      <c r="Q311" s="31" t="str">
        <f t="shared" si="8"/>
        <v>参加工作时间-当年计算的实际年龄，应大于等于16并且小于等于65</v>
      </c>
      <c r="R311" s="30" t="str">
        <f>IF(K311=0,"",IF(ISNA(VLOOKUP(企业人工成本情况!$C$10,人工成本情况指标!$D$1:$E$22,2,0)),"请在表一中填写所属地区信息",IF((L311+M311+N311)&lt;VLOOKUP(企业人工成本情况!$C$10,人工成本情况指标!$D$1:$E$22,2,0),"此人工资低于最低工资标准","")))</f>
        <v/>
      </c>
    </row>
    <row r="312" customHeight="1" spans="1:18">
      <c r="A312" s="17"/>
      <c r="B312" s="32"/>
      <c r="C312" s="32"/>
      <c r="D312" s="32"/>
      <c r="E312" s="32"/>
      <c r="F312" s="32"/>
      <c r="G312" s="18"/>
      <c r="H312" s="32"/>
      <c r="I312" s="25"/>
      <c r="J312" s="22"/>
      <c r="K312" s="23">
        <f t="shared" si="9"/>
        <v>0</v>
      </c>
      <c r="L312" s="33"/>
      <c r="M312" s="33"/>
      <c r="N312" s="33"/>
      <c r="O312" s="33"/>
      <c r="P312" s="33"/>
      <c r="Q312" s="31" t="str">
        <f t="shared" si="8"/>
        <v>参加工作时间-当年计算的实际年龄，应大于等于16并且小于等于65</v>
      </c>
      <c r="R312" s="30" t="str">
        <f>IF(K312=0,"",IF(ISNA(VLOOKUP(企业人工成本情况!$C$10,人工成本情况指标!$D$1:$E$22,2,0)),"请在表一中填写所属地区信息",IF((L312+M312+N312)&lt;VLOOKUP(企业人工成本情况!$C$10,人工成本情况指标!$D$1:$E$22,2,0),"此人工资低于最低工资标准","")))</f>
        <v/>
      </c>
    </row>
    <row r="313" customHeight="1" spans="1:18">
      <c r="A313" s="17"/>
      <c r="B313" s="32"/>
      <c r="C313" s="32"/>
      <c r="D313" s="32"/>
      <c r="E313" s="32"/>
      <c r="F313" s="32"/>
      <c r="G313" s="18"/>
      <c r="H313" s="32"/>
      <c r="I313" s="25"/>
      <c r="J313" s="22"/>
      <c r="K313" s="23">
        <f t="shared" si="9"/>
        <v>0</v>
      </c>
      <c r="L313" s="33"/>
      <c r="M313" s="33"/>
      <c r="N313" s="33"/>
      <c r="O313" s="33"/>
      <c r="P313" s="33"/>
      <c r="Q313" s="31" t="str">
        <f t="shared" si="8"/>
        <v>参加工作时间-当年计算的实际年龄，应大于等于16并且小于等于65</v>
      </c>
      <c r="R313" s="30" t="str">
        <f>IF(K313=0,"",IF(ISNA(VLOOKUP(企业人工成本情况!$C$10,人工成本情况指标!$D$1:$E$22,2,0)),"请在表一中填写所属地区信息",IF((L313+M313+N313)&lt;VLOOKUP(企业人工成本情况!$C$10,人工成本情况指标!$D$1:$E$22,2,0),"此人工资低于最低工资标准","")))</f>
        <v/>
      </c>
    </row>
    <row r="314" customHeight="1" spans="1:18">
      <c r="A314" s="17"/>
      <c r="B314" s="32"/>
      <c r="C314" s="32"/>
      <c r="D314" s="32"/>
      <c r="E314" s="32"/>
      <c r="F314" s="32"/>
      <c r="G314" s="18"/>
      <c r="H314" s="32"/>
      <c r="I314" s="25"/>
      <c r="J314" s="22"/>
      <c r="K314" s="23">
        <f t="shared" si="9"/>
        <v>0</v>
      </c>
      <c r="L314" s="33"/>
      <c r="M314" s="33"/>
      <c r="N314" s="33"/>
      <c r="O314" s="33"/>
      <c r="P314" s="33"/>
      <c r="Q314" s="31" t="str">
        <f t="shared" si="8"/>
        <v>参加工作时间-当年计算的实际年龄，应大于等于16并且小于等于65</v>
      </c>
      <c r="R314" s="30" t="str">
        <f>IF(K314=0,"",IF(ISNA(VLOOKUP(企业人工成本情况!$C$10,人工成本情况指标!$D$1:$E$22,2,0)),"请在表一中填写所属地区信息",IF((L314+M314+N314)&lt;VLOOKUP(企业人工成本情况!$C$10,人工成本情况指标!$D$1:$E$22,2,0),"此人工资低于最低工资标准","")))</f>
        <v/>
      </c>
    </row>
    <row r="315" customHeight="1" spans="1:18">
      <c r="A315" s="17"/>
      <c r="B315" s="32"/>
      <c r="C315" s="32"/>
      <c r="D315" s="32"/>
      <c r="E315" s="32"/>
      <c r="F315" s="32"/>
      <c r="G315" s="18"/>
      <c r="H315" s="32"/>
      <c r="I315" s="25"/>
      <c r="J315" s="22"/>
      <c r="K315" s="23">
        <f t="shared" si="9"/>
        <v>0</v>
      </c>
      <c r="L315" s="33"/>
      <c r="M315" s="33"/>
      <c r="N315" s="33"/>
      <c r="O315" s="33"/>
      <c r="P315" s="33"/>
      <c r="Q315" s="31" t="str">
        <f t="shared" si="8"/>
        <v>参加工作时间-当年计算的实际年龄，应大于等于16并且小于等于65</v>
      </c>
      <c r="R315" s="30" t="str">
        <f>IF(K315=0,"",IF(ISNA(VLOOKUP(企业人工成本情况!$C$10,人工成本情况指标!$D$1:$E$22,2,0)),"请在表一中填写所属地区信息",IF((L315+M315+N315)&lt;VLOOKUP(企业人工成本情况!$C$10,人工成本情况指标!$D$1:$E$22,2,0),"此人工资低于最低工资标准","")))</f>
        <v/>
      </c>
    </row>
    <row r="316" customHeight="1" spans="1:18">
      <c r="A316" s="17"/>
      <c r="B316" s="32"/>
      <c r="C316" s="32"/>
      <c r="D316" s="32"/>
      <c r="E316" s="32"/>
      <c r="F316" s="32"/>
      <c r="G316" s="18"/>
      <c r="H316" s="32"/>
      <c r="I316" s="25"/>
      <c r="J316" s="22"/>
      <c r="K316" s="23">
        <f t="shared" si="9"/>
        <v>0</v>
      </c>
      <c r="L316" s="33"/>
      <c r="M316" s="33"/>
      <c r="N316" s="33"/>
      <c r="O316" s="33"/>
      <c r="P316" s="33"/>
      <c r="Q316" s="31" t="str">
        <f t="shared" si="8"/>
        <v>参加工作时间-当年计算的实际年龄，应大于等于16并且小于等于65</v>
      </c>
      <c r="R316" s="30" t="str">
        <f>IF(K316=0,"",IF(ISNA(VLOOKUP(企业人工成本情况!$C$10,人工成本情况指标!$D$1:$E$22,2,0)),"请在表一中填写所属地区信息",IF((L316+M316+N316)&lt;VLOOKUP(企业人工成本情况!$C$10,人工成本情况指标!$D$1:$E$22,2,0),"此人工资低于最低工资标准","")))</f>
        <v/>
      </c>
    </row>
    <row r="317" customHeight="1" spans="1:18">
      <c r="A317" s="17"/>
      <c r="B317" s="32"/>
      <c r="C317" s="32"/>
      <c r="D317" s="32"/>
      <c r="E317" s="32"/>
      <c r="F317" s="32"/>
      <c r="G317" s="18"/>
      <c r="H317" s="32"/>
      <c r="I317" s="25"/>
      <c r="J317" s="22"/>
      <c r="K317" s="23">
        <f t="shared" si="9"/>
        <v>0</v>
      </c>
      <c r="L317" s="33"/>
      <c r="M317" s="33"/>
      <c r="N317" s="33"/>
      <c r="O317" s="33"/>
      <c r="P317" s="33"/>
      <c r="Q317" s="31" t="str">
        <f t="shared" si="8"/>
        <v>参加工作时间-当年计算的实际年龄，应大于等于16并且小于等于65</v>
      </c>
      <c r="R317" s="30" t="str">
        <f>IF(K317=0,"",IF(ISNA(VLOOKUP(企业人工成本情况!$C$10,人工成本情况指标!$D$1:$E$22,2,0)),"请在表一中填写所属地区信息",IF((L317+M317+N317)&lt;VLOOKUP(企业人工成本情况!$C$10,人工成本情况指标!$D$1:$E$22,2,0),"此人工资低于最低工资标准","")))</f>
        <v/>
      </c>
    </row>
    <row r="318" customHeight="1" spans="1:18">
      <c r="A318" s="17"/>
      <c r="B318" s="32"/>
      <c r="C318" s="32"/>
      <c r="D318" s="32"/>
      <c r="E318" s="32"/>
      <c r="F318" s="32"/>
      <c r="G318" s="18"/>
      <c r="H318" s="32"/>
      <c r="I318" s="25"/>
      <c r="J318" s="22"/>
      <c r="K318" s="23">
        <f t="shared" si="9"/>
        <v>0</v>
      </c>
      <c r="L318" s="33"/>
      <c r="M318" s="33"/>
      <c r="N318" s="33"/>
      <c r="O318" s="33"/>
      <c r="P318" s="33"/>
      <c r="Q318" s="31" t="str">
        <f t="shared" si="8"/>
        <v>参加工作时间-当年计算的实际年龄，应大于等于16并且小于等于65</v>
      </c>
      <c r="R318" s="30" t="str">
        <f>IF(K318=0,"",IF(ISNA(VLOOKUP(企业人工成本情况!$C$10,人工成本情况指标!$D$1:$E$22,2,0)),"请在表一中填写所属地区信息",IF((L318+M318+N318)&lt;VLOOKUP(企业人工成本情况!$C$10,人工成本情况指标!$D$1:$E$22,2,0),"此人工资低于最低工资标准","")))</f>
        <v/>
      </c>
    </row>
    <row r="319" customHeight="1" spans="1:18">
      <c r="A319" s="17"/>
      <c r="B319" s="32"/>
      <c r="C319" s="32"/>
      <c r="D319" s="32"/>
      <c r="E319" s="32"/>
      <c r="F319" s="32"/>
      <c r="G319" s="18"/>
      <c r="H319" s="32"/>
      <c r="I319" s="25"/>
      <c r="J319" s="22"/>
      <c r="K319" s="23">
        <f t="shared" si="9"/>
        <v>0</v>
      </c>
      <c r="L319" s="33"/>
      <c r="M319" s="33"/>
      <c r="N319" s="33"/>
      <c r="O319" s="33"/>
      <c r="P319" s="33"/>
      <c r="Q319" s="31" t="str">
        <f t="shared" si="8"/>
        <v>参加工作时间-当年计算的实际年龄，应大于等于16并且小于等于65</v>
      </c>
      <c r="R319" s="30" t="str">
        <f>IF(K319=0,"",IF(ISNA(VLOOKUP(企业人工成本情况!$C$10,人工成本情况指标!$D$1:$E$22,2,0)),"请在表一中填写所属地区信息",IF((L319+M319+N319)&lt;VLOOKUP(企业人工成本情况!$C$10,人工成本情况指标!$D$1:$E$22,2,0),"此人工资低于最低工资标准","")))</f>
        <v/>
      </c>
    </row>
    <row r="320" customHeight="1" spans="1:18">
      <c r="A320" s="17"/>
      <c r="B320" s="32"/>
      <c r="C320" s="32"/>
      <c r="D320" s="32"/>
      <c r="E320" s="32"/>
      <c r="F320" s="32"/>
      <c r="G320" s="18"/>
      <c r="H320" s="32"/>
      <c r="I320" s="25"/>
      <c r="J320" s="22"/>
      <c r="K320" s="23">
        <f t="shared" si="9"/>
        <v>0</v>
      </c>
      <c r="L320" s="33"/>
      <c r="M320" s="33"/>
      <c r="N320" s="33"/>
      <c r="O320" s="33"/>
      <c r="P320" s="33"/>
      <c r="Q320" s="31" t="str">
        <f t="shared" si="8"/>
        <v>参加工作时间-当年计算的实际年龄，应大于等于16并且小于等于65</v>
      </c>
      <c r="R320" s="30" t="str">
        <f>IF(K320=0,"",IF(ISNA(VLOOKUP(企业人工成本情况!$C$10,人工成本情况指标!$D$1:$E$22,2,0)),"请在表一中填写所属地区信息",IF((L320+M320+N320)&lt;VLOOKUP(企业人工成本情况!$C$10,人工成本情况指标!$D$1:$E$22,2,0),"此人工资低于最低工资标准","")))</f>
        <v/>
      </c>
    </row>
    <row r="321" customHeight="1" spans="1:18">
      <c r="A321" s="17"/>
      <c r="B321" s="32"/>
      <c r="C321" s="32"/>
      <c r="D321" s="32"/>
      <c r="E321" s="32"/>
      <c r="F321" s="32"/>
      <c r="G321" s="18"/>
      <c r="H321" s="32"/>
      <c r="I321" s="25"/>
      <c r="J321" s="22"/>
      <c r="K321" s="23">
        <f t="shared" si="9"/>
        <v>0</v>
      </c>
      <c r="L321" s="33"/>
      <c r="M321" s="33"/>
      <c r="N321" s="33"/>
      <c r="O321" s="33"/>
      <c r="P321" s="33"/>
      <c r="Q321" s="31" t="str">
        <f t="shared" si="8"/>
        <v>参加工作时间-当年计算的实际年龄，应大于等于16并且小于等于65</v>
      </c>
      <c r="R321" s="30" t="str">
        <f>IF(K321=0,"",IF(ISNA(VLOOKUP(企业人工成本情况!$C$10,人工成本情况指标!$D$1:$E$22,2,0)),"请在表一中填写所属地区信息",IF((L321+M321+N321)&lt;VLOOKUP(企业人工成本情况!$C$10,人工成本情况指标!$D$1:$E$22,2,0),"此人工资低于最低工资标准","")))</f>
        <v/>
      </c>
    </row>
    <row r="322" customHeight="1" spans="1:18">
      <c r="A322" s="17"/>
      <c r="B322" s="32"/>
      <c r="C322" s="32"/>
      <c r="D322" s="32"/>
      <c r="E322" s="32"/>
      <c r="F322" s="32"/>
      <c r="G322" s="18"/>
      <c r="H322" s="32"/>
      <c r="I322" s="25"/>
      <c r="J322" s="22"/>
      <c r="K322" s="23">
        <f t="shared" si="9"/>
        <v>0</v>
      </c>
      <c r="L322" s="33"/>
      <c r="M322" s="33"/>
      <c r="N322" s="33"/>
      <c r="O322" s="33"/>
      <c r="P322" s="33"/>
      <c r="Q322" s="31" t="str">
        <f t="shared" si="8"/>
        <v>参加工作时间-当年计算的实际年龄，应大于等于16并且小于等于65</v>
      </c>
      <c r="R322" s="30" t="str">
        <f>IF(K322=0,"",IF(ISNA(VLOOKUP(企业人工成本情况!$C$10,人工成本情况指标!$D$1:$E$22,2,0)),"请在表一中填写所属地区信息",IF((L322+M322+N322)&lt;VLOOKUP(企业人工成本情况!$C$10,人工成本情况指标!$D$1:$E$22,2,0),"此人工资低于最低工资标准","")))</f>
        <v/>
      </c>
    </row>
    <row r="323" customHeight="1" spans="1:18">
      <c r="A323" s="17"/>
      <c r="B323" s="32"/>
      <c r="C323" s="32"/>
      <c r="D323" s="32"/>
      <c r="E323" s="32"/>
      <c r="F323" s="32"/>
      <c r="G323" s="18"/>
      <c r="H323" s="32"/>
      <c r="I323" s="25"/>
      <c r="J323" s="22"/>
      <c r="K323" s="23">
        <f t="shared" si="9"/>
        <v>0</v>
      </c>
      <c r="L323" s="33"/>
      <c r="M323" s="33"/>
      <c r="N323" s="33"/>
      <c r="O323" s="33"/>
      <c r="P323" s="33"/>
      <c r="Q323" s="31" t="str">
        <f t="shared" si="8"/>
        <v>参加工作时间-当年计算的实际年龄，应大于等于16并且小于等于65</v>
      </c>
      <c r="R323" s="30" t="str">
        <f>IF(K323=0,"",IF(ISNA(VLOOKUP(企业人工成本情况!$C$10,人工成本情况指标!$D$1:$E$22,2,0)),"请在表一中填写所属地区信息",IF((L323+M323+N323)&lt;VLOOKUP(企业人工成本情况!$C$10,人工成本情况指标!$D$1:$E$22,2,0),"此人工资低于最低工资标准","")))</f>
        <v/>
      </c>
    </row>
    <row r="324" customHeight="1" spans="1:18">
      <c r="A324" s="17"/>
      <c r="B324" s="32"/>
      <c r="C324" s="32"/>
      <c r="D324" s="32"/>
      <c r="E324" s="32"/>
      <c r="F324" s="32"/>
      <c r="G324" s="18"/>
      <c r="H324" s="32"/>
      <c r="I324" s="25"/>
      <c r="J324" s="22"/>
      <c r="K324" s="23">
        <f t="shared" ref="K324:K379" si="10">SUM(L324:O324)</f>
        <v>0</v>
      </c>
      <c r="L324" s="33"/>
      <c r="M324" s="33"/>
      <c r="N324" s="33"/>
      <c r="O324" s="33"/>
      <c r="P324" s="33"/>
      <c r="Q324" s="31" t="str">
        <f t="shared" ref="Q324:Q379" si="11">IF(OR(E324-C324&lt;16,E324-C324&gt;65),"参加工作时间-当年计算的实际年龄，应大于等于16并且小于等于65","")</f>
        <v>参加工作时间-当年计算的实际年龄，应大于等于16并且小于等于65</v>
      </c>
      <c r="R324" s="30" t="str">
        <f>IF(K324=0,"",IF(ISNA(VLOOKUP(企业人工成本情况!$C$10,人工成本情况指标!$D$1:$E$22,2,0)),"请在表一中填写所属地区信息",IF((L324+M324+N324)&lt;VLOOKUP(企业人工成本情况!$C$10,人工成本情况指标!$D$1:$E$22,2,0),"此人工资低于最低工资标准","")))</f>
        <v/>
      </c>
    </row>
    <row r="325" customHeight="1" spans="1:18">
      <c r="A325" s="17"/>
      <c r="B325" s="32"/>
      <c r="C325" s="32"/>
      <c r="D325" s="32"/>
      <c r="E325" s="32"/>
      <c r="F325" s="32"/>
      <c r="G325" s="18"/>
      <c r="H325" s="32"/>
      <c r="I325" s="25"/>
      <c r="J325" s="22"/>
      <c r="K325" s="23">
        <f t="shared" si="10"/>
        <v>0</v>
      </c>
      <c r="L325" s="33"/>
      <c r="M325" s="33"/>
      <c r="N325" s="33"/>
      <c r="O325" s="33"/>
      <c r="P325" s="33"/>
      <c r="Q325" s="31" t="str">
        <f t="shared" si="11"/>
        <v>参加工作时间-当年计算的实际年龄，应大于等于16并且小于等于65</v>
      </c>
      <c r="R325" s="30" t="str">
        <f>IF(K325=0,"",IF(ISNA(VLOOKUP(企业人工成本情况!$C$10,人工成本情况指标!$D$1:$E$22,2,0)),"请在表一中填写所属地区信息",IF((L325+M325+N325)&lt;VLOOKUP(企业人工成本情况!$C$10,人工成本情况指标!$D$1:$E$22,2,0),"此人工资低于最低工资标准","")))</f>
        <v/>
      </c>
    </row>
    <row r="326" customHeight="1" spans="1:18">
      <c r="A326" s="17"/>
      <c r="B326" s="32"/>
      <c r="C326" s="32"/>
      <c r="D326" s="32"/>
      <c r="E326" s="32"/>
      <c r="F326" s="32"/>
      <c r="G326" s="18"/>
      <c r="H326" s="32"/>
      <c r="I326" s="25"/>
      <c r="J326" s="22"/>
      <c r="K326" s="23">
        <f t="shared" si="10"/>
        <v>0</v>
      </c>
      <c r="L326" s="33"/>
      <c r="M326" s="33"/>
      <c r="N326" s="33"/>
      <c r="O326" s="33"/>
      <c r="P326" s="33"/>
      <c r="Q326" s="31" t="str">
        <f t="shared" si="11"/>
        <v>参加工作时间-当年计算的实际年龄，应大于等于16并且小于等于65</v>
      </c>
      <c r="R326" s="30" t="str">
        <f>IF(K326=0,"",IF(ISNA(VLOOKUP(企业人工成本情况!$C$10,人工成本情况指标!$D$1:$E$22,2,0)),"请在表一中填写所属地区信息",IF((L326+M326+N326)&lt;VLOOKUP(企业人工成本情况!$C$10,人工成本情况指标!$D$1:$E$22,2,0),"此人工资低于最低工资标准","")))</f>
        <v/>
      </c>
    </row>
    <row r="327" customHeight="1" spans="1:18">
      <c r="A327" s="17"/>
      <c r="B327" s="32"/>
      <c r="C327" s="32"/>
      <c r="D327" s="32"/>
      <c r="E327" s="32"/>
      <c r="F327" s="32"/>
      <c r="G327" s="18"/>
      <c r="H327" s="32"/>
      <c r="I327" s="25"/>
      <c r="J327" s="22"/>
      <c r="K327" s="23">
        <f t="shared" si="10"/>
        <v>0</v>
      </c>
      <c r="L327" s="33"/>
      <c r="M327" s="33"/>
      <c r="N327" s="33"/>
      <c r="O327" s="33"/>
      <c r="P327" s="33"/>
      <c r="Q327" s="31" t="str">
        <f t="shared" si="11"/>
        <v>参加工作时间-当年计算的实际年龄，应大于等于16并且小于等于65</v>
      </c>
      <c r="R327" s="30" t="str">
        <f>IF(K327=0,"",IF(ISNA(VLOOKUP(企业人工成本情况!$C$10,人工成本情况指标!$D$1:$E$22,2,0)),"请在表一中填写所属地区信息",IF((L327+M327+N327)&lt;VLOOKUP(企业人工成本情况!$C$10,人工成本情况指标!$D$1:$E$22,2,0),"此人工资低于最低工资标准","")))</f>
        <v/>
      </c>
    </row>
    <row r="328" customHeight="1" spans="1:18">
      <c r="A328" s="17"/>
      <c r="B328" s="32"/>
      <c r="C328" s="32"/>
      <c r="D328" s="32"/>
      <c r="E328" s="32"/>
      <c r="F328" s="32"/>
      <c r="G328" s="18"/>
      <c r="H328" s="32"/>
      <c r="I328" s="25"/>
      <c r="J328" s="22"/>
      <c r="K328" s="23">
        <f t="shared" si="10"/>
        <v>0</v>
      </c>
      <c r="L328" s="33"/>
      <c r="M328" s="33"/>
      <c r="N328" s="33"/>
      <c r="O328" s="33"/>
      <c r="P328" s="33"/>
      <c r="Q328" s="31" t="str">
        <f t="shared" si="11"/>
        <v>参加工作时间-当年计算的实际年龄，应大于等于16并且小于等于65</v>
      </c>
      <c r="R328" s="30" t="str">
        <f>IF(K328=0,"",IF(ISNA(VLOOKUP(企业人工成本情况!$C$10,人工成本情况指标!$D$1:$E$22,2,0)),"请在表一中填写所属地区信息",IF((L328+M328+N328)&lt;VLOOKUP(企业人工成本情况!$C$10,人工成本情况指标!$D$1:$E$22,2,0),"此人工资低于最低工资标准","")))</f>
        <v/>
      </c>
    </row>
    <row r="329" customHeight="1" spans="1:18">
      <c r="A329" s="17"/>
      <c r="B329" s="32"/>
      <c r="C329" s="32"/>
      <c r="D329" s="32"/>
      <c r="E329" s="32"/>
      <c r="F329" s="32"/>
      <c r="G329" s="18"/>
      <c r="H329" s="32"/>
      <c r="I329" s="25"/>
      <c r="J329" s="22"/>
      <c r="K329" s="23">
        <f t="shared" si="10"/>
        <v>0</v>
      </c>
      <c r="L329" s="33"/>
      <c r="M329" s="33"/>
      <c r="N329" s="33"/>
      <c r="O329" s="33"/>
      <c r="P329" s="33"/>
      <c r="Q329" s="31" t="str">
        <f t="shared" si="11"/>
        <v>参加工作时间-当年计算的实际年龄，应大于等于16并且小于等于65</v>
      </c>
      <c r="R329" s="30" t="str">
        <f>IF(K329=0,"",IF(ISNA(VLOOKUP(企业人工成本情况!$C$10,人工成本情况指标!$D$1:$E$22,2,0)),"请在表一中填写所属地区信息",IF((L329+M329+N329)&lt;VLOOKUP(企业人工成本情况!$C$10,人工成本情况指标!$D$1:$E$22,2,0),"此人工资低于最低工资标准","")))</f>
        <v/>
      </c>
    </row>
    <row r="330" customHeight="1" spans="1:18">
      <c r="A330" s="17"/>
      <c r="B330" s="32"/>
      <c r="C330" s="32"/>
      <c r="D330" s="32"/>
      <c r="E330" s="32"/>
      <c r="F330" s="32"/>
      <c r="G330" s="18"/>
      <c r="H330" s="32"/>
      <c r="I330" s="25"/>
      <c r="J330" s="22"/>
      <c r="K330" s="23">
        <f t="shared" si="10"/>
        <v>0</v>
      </c>
      <c r="L330" s="33"/>
      <c r="M330" s="33"/>
      <c r="N330" s="33"/>
      <c r="O330" s="33"/>
      <c r="P330" s="33"/>
      <c r="Q330" s="31" t="str">
        <f t="shared" si="11"/>
        <v>参加工作时间-当年计算的实际年龄，应大于等于16并且小于等于65</v>
      </c>
      <c r="R330" s="30" t="str">
        <f>IF(K330=0,"",IF(ISNA(VLOOKUP(企业人工成本情况!$C$10,人工成本情况指标!$D$1:$E$22,2,0)),"请在表一中填写所属地区信息",IF((L330+M330+N330)&lt;VLOOKUP(企业人工成本情况!$C$10,人工成本情况指标!$D$1:$E$22,2,0),"此人工资低于最低工资标准","")))</f>
        <v/>
      </c>
    </row>
    <row r="331" customHeight="1" spans="1:18">
      <c r="A331" s="17"/>
      <c r="B331" s="32"/>
      <c r="C331" s="32"/>
      <c r="D331" s="32"/>
      <c r="E331" s="32"/>
      <c r="F331" s="32"/>
      <c r="G331" s="18"/>
      <c r="H331" s="32"/>
      <c r="I331" s="25"/>
      <c r="J331" s="22"/>
      <c r="K331" s="23">
        <f t="shared" si="10"/>
        <v>0</v>
      </c>
      <c r="L331" s="33"/>
      <c r="M331" s="33"/>
      <c r="N331" s="33"/>
      <c r="O331" s="33"/>
      <c r="P331" s="33"/>
      <c r="Q331" s="31" t="str">
        <f t="shared" si="11"/>
        <v>参加工作时间-当年计算的实际年龄，应大于等于16并且小于等于65</v>
      </c>
      <c r="R331" s="30" t="str">
        <f>IF(K331=0,"",IF(ISNA(VLOOKUP(企业人工成本情况!$C$10,人工成本情况指标!$D$1:$E$22,2,0)),"请在表一中填写所属地区信息",IF((L331+M331+N331)&lt;VLOOKUP(企业人工成本情况!$C$10,人工成本情况指标!$D$1:$E$22,2,0),"此人工资低于最低工资标准","")))</f>
        <v/>
      </c>
    </row>
    <row r="332" customHeight="1" spans="1:18">
      <c r="A332" s="17"/>
      <c r="B332" s="32"/>
      <c r="C332" s="32"/>
      <c r="D332" s="32"/>
      <c r="E332" s="32"/>
      <c r="F332" s="32"/>
      <c r="G332" s="18"/>
      <c r="H332" s="32"/>
      <c r="I332" s="25"/>
      <c r="J332" s="22"/>
      <c r="K332" s="23">
        <f t="shared" si="10"/>
        <v>0</v>
      </c>
      <c r="L332" s="33"/>
      <c r="M332" s="33"/>
      <c r="N332" s="33"/>
      <c r="O332" s="33"/>
      <c r="P332" s="33"/>
      <c r="Q332" s="31" t="str">
        <f t="shared" si="11"/>
        <v>参加工作时间-当年计算的实际年龄，应大于等于16并且小于等于65</v>
      </c>
      <c r="R332" s="30" t="str">
        <f>IF(K332=0,"",IF(ISNA(VLOOKUP(企业人工成本情况!$C$10,人工成本情况指标!$D$1:$E$22,2,0)),"请在表一中填写所属地区信息",IF((L332+M332+N332)&lt;VLOOKUP(企业人工成本情况!$C$10,人工成本情况指标!$D$1:$E$22,2,0),"此人工资低于最低工资标准","")))</f>
        <v/>
      </c>
    </row>
    <row r="333" customHeight="1" spans="1:18">
      <c r="A333" s="17"/>
      <c r="B333" s="32"/>
      <c r="C333" s="32"/>
      <c r="D333" s="32"/>
      <c r="E333" s="32"/>
      <c r="F333" s="32"/>
      <c r="G333" s="18"/>
      <c r="H333" s="32"/>
      <c r="I333" s="25"/>
      <c r="J333" s="22"/>
      <c r="K333" s="23">
        <f t="shared" si="10"/>
        <v>0</v>
      </c>
      <c r="L333" s="33"/>
      <c r="M333" s="33"/>
      <c r="N333" s="33"/>
      <c r="O333" s="33"/>
      <c r="P333" s="33"/>
      <c r="Q333" s="31" t="str">
        <f t="shared" si="11"/>
        <v>参加工作时间-当年计算的实际年龄，应大于等于16并且小于等于65</v>
      </c>
      <c r="R333" s="30" t="str">
        <f>IF(K333=0,"",IF(ISNA(VLOOKUP(企业人工成本情况!$C$10,人工成本情况指标!$D$1:$E$22,2,0)),"请在表一中填写所属地区信息",IF((L333+M333+N333)&lt;VLOOKUP(企业人工成本情况!$C$10,人工成本情况指标!$D$1:$E$22,2,0),"此人工资低于最低工资标准","")))</f>
        <v/>
      </c>
    </row>
    <row r="334" customHeight="1" spans="1:18">
      <c r="A334" s="17"/>
      <c r="B334" s="32"/>
      <c r="C334" s="32"/>
      <c r="D334" s="32"/>
      <c r="E334" s="32"/>
      <c r="F334" s="32"/>
      <c r="G334" s="18"/>
      <c r="H334" s="32"/>
      <c r="I334" s="25"/>
      <c r="J334" s="22"/>
      <c r="K334" s="23">
        <f t="shared" si="10"/>
        <v>0</v>
      </c>
      <c r="L334" s="33"/>
      <c r="M334" s="33"/>
      <c r="N334" s="33"/>
      <c r="O334" s="33"/>
      <c r="P334" s="33"/>
      <c r="Q334" s="31" t="str">
        <f t="shared" si="11"/>
        <v>参加工作时间-当年计算的实际年龄，应大于等于16并且小于等于65</v>
      </c>
      <c r="R334" s="30" t="str">
        <f>IF(K334=0,"",IF(ISNA(VLOOKUP(企业人工成本情况!$C$10,人工成本情况指标!$D$1:$E$22,2,0)),"请在表一中填写所属地区信息",IF((L334+M334+N334)&lt;VLOOKUP(企业人工成本情况!$C$10,人工成本情况指标!$D$1:$E$22,2,0),"此人工资低于最低工资标准","")))</f>
        <v/>
      </c>
    </row>
    <row r="335" customHeight="1" spans="1:18">
      <c r="A335" s="17"/>
      <c r="B335" s="32"/>
      <c r="C335" s="32"/>
      <c r="D335" s="32"/>
      <c r="E335" s="32"/>
      <c r="F335" s="32"/>
      <c r="G335" s="18"/>
      <c r="H335" s="32"/>
      <c r="I335" s="25"/>
      <c r="J335" s="22"/>
      <c r="K335" s="23">
        <f t="shared" si="10"/>
        <v>0</v>
      </c>
      <c r="L335" s="33"/>
      <c r="M335" s="33"/>
      <c r="N335" s="33"/>
      <c r="O335" s="33"/>
      <c r="P335" s="33"/>
      <c r="Q335" s="31" t="str">
        <f t="shared" si="11"/>
        <v>参加工作时间-当年计算的实际年龄，应大于等于16并且小于等于65</v>
      </c>
      <c r="R335" s="30" t="str">
        <f>IF(K335=0,"",IF(ISNA(VLOOKUP(企业人工成本情况!$C$10,人工成本情况指标!$D$1:$E$22,2,0)),"请在表一中填写所属地区信息",IF((L335+M335+N335)&lt;VLOOKUP(企业人工成本情况!$C$10,人工成本情况指标!$D$1:$E$22,2,0),"此人工资低于最低工资标准","")))</f>
        <v/>
      </c>
    </row>
    <row r="336" customHeight="1" spans="1:18">
      <c r="A336" s="17"/>
      <c r="B336" s="32"/>
      <c r="C336" s="32"/>
      <c r="D336" s="32"/>
      <c r="E336" s="32"/>
      <c r="F336" s="32"/>
      <c r="G336" s="18"/>
      <c r="H336" s="32"/>
      <c r="I336" s="25"/>
      <c r="J336" s="22"/>
      <c r="K336" s="23">
        <f t="shared" si="10"/>
        <v>0</v>
      </c>
      <c r="L336" s="33"/>
      <c r="M336" s="33"/>
      <c r="N336" s="33"/>
      <c r="O336" s="33"/>
      <c r="P336" s="33"/>
      <c r="Q336" s="31" t="str">
        <f t="shared" si="11"/>
        <v>参加工作时间-当年计算的实际年龄，应大于等于16并且小于等于65</v>
      </c>
      <c r="R336" s="30" t="str">
        <f>IF(K336=0,"",IF(ISNA(VLOOKUP(企业人工成本情况!$C$10,人工成本情况指标!$D$1:$E$22,2,0)),"请在表一中填写所属地区信息",IF((L336+M336+N336)&lt;VLOOKUP(企业人工成本情况!$C$10,人工成本情况指标!$D$1:$E$22,2,0),"此人工资低于最低工资标准","")))</f>
        <v/>
      </c>
    </row>
    <row r="337" customHeight="1" spans="1:18">
      <c r="A337" s="17"/>
      <c r="B337" s="32"/>
      <c r="C337" s="32"/>
      <c r="D337" s="32"/>
      <c r="E337" s="32"/>
      <c r="F337" s="32"/>
      <c r="G337" s="18"/>
      <c r="H337" s="32"/>
      <c r="I337" s="25"/>
      <c r="J337" s="22"/>
      <c r="K337" s="23">
        <f t="shared" si="10"/>
        <v>0</v>
      </c>
      <c r="L337" s="33"/>
      <c r="M337" s="33"/>
      <c r="N337" s="33"/>
      <c r="O337" s="33"/>
      <c r="P337" s="33"/>
      <c r="Q337" s="31" t="str">
        <f t="shared" si="11"/>
        <v>参加工作时间-当年计算的实际年龄，应大于等于16并且小于等于65</v>
      </c>
      <c r="R337" s="30" t="str">
        <f>IF(K337=0,"",IF(ISNA(VLOOKUP(企业人工成本情况!$C$10,人工成本情况指标!$D$1:$E$22,2,0)),"请在表一中填写所属地区信息",IF((L337+M337+N337)&lt;VLOOKUP(企业人工成本情况!$C$10,人工成本情况指标!$D$1:$E$22,2,0),"此人工资低于最低工资标准","")))</f>
        <v/>
      </c>
    </row>
    <row r="338" customHeight="1" spans="1:18">
      <c r="A338" s="17"/>
      <c r="B338" s="32"/>
      <c r="C338" s="32"/>
      <c r="D338" s="32"/>
      <c r="E338" s="32"/>
      <c r="F338" s="32"/>
      <c r="G338" s="18"/>
      <c r="H338" s="32"/>
      <c r="I338" s="25"/>
      <c r="J338" s="22"/>
      <c r="K338" s="23">
        <f t="shared" si="10"/>
        <v>0</v>
      </c>
      <c r="L338" s="33"/>
      <c r="M338" s="33"/>
      <c r="N338" s="33"/>
      <c r="O338" s="33"/>
      <c r="P338" s="33"/>
      <c r="Q338" s="31" t="str">
        <f t="shared" si="11"/>
        <v>参加工作时间-当年计算的实际年龄，应大于等于16并且小于等于65</v>
      </c>
      <c r="R338" s="30" t="str">
        <f>IF(K338=0,"",IF(ISNA(VLOOKUP(企业人工成本情况!$C$10,人工成本情况指标!$D$1:$E$22,2,0)),"请在表一中填写所属地区信息",IF((L338+M338+N338)&lt;VLOOKUP(企业人工成本情况!$C$10,人工成本情况指标!$D$1:$E$22,2,0),"此人工资低于最低工资标准","")))</f>
        <v/>
      </c>
    </row>
    <row r="339" customHeight="1" spans="1:18">
      <c r="A339" s="17"/>
      <c r="B339" s="32"/>
      <c r="C339" s="32"/>
      <c r="D339" s="32"/>
      <c r="E339" s="32"/>
      <c r="F339" s="32"/>
      <c r="G339" s="18"/>
      <c r="H339" s="32"/>
      <c r="I339" s="25"/>
      <c r="J339" s="22"/>
      <c r="K339" s="23">
        <f t="shared" si="10"/>
        <v>0</v>
      </c>
      <c r="L339" s="33"/>
      <c r="M339" s="33"/>
      <c r="N339" s="33"/>
      <c r="O339" s="33"/>
      <c r="P339" s="33"/>
      <c r="Q339" s="31" t="str">
        <f t="shared" si="11"/>
        <v>参加工作时间-当年计算的实际年龄，应大于等于16并且小于等于65</v>
      </c>
      <c r="R339" s="30" t="str">
        <f>IF(K339=0,"",IF(ISNA(VLOOKUP(企业人工成本情况!$C$10,人工成本情况指标!$D$1:$E$22,2,0)),"请在表一中填写所属地区信息",IF((L339+M339+N339)&lt;VLOOKUP(企业人工成本情况!$C$10,人工成本情况指标!$D$1:$E$22,2,0),"此人工资低于最低工资标准","")))</f>
        <v/>
      </c>
    </row>
    <row r="340" customHeight="1" spans="1:18">
      <c r="A340" s="17"/>
      <c r="B340" s="32"/>
      <c r="C340" s="32"/>
      <c r="D340" s="32"/>
      <c r="E340" s="32"/>
      <c r="F340" s="32"/>
      <c r="G340" s="18"/>
      <c r="H340" s="32"/>
      <c r="I340" s="25"/>
      <c r="J340" s="22"/>
      <c r="K340" s="23">
        <f t="shared" si="10"/>
        <v>0</v>
      </c>
      <c r="L340" s="33"/>
      <c r="M340" s="33"/>
      <c r="N340" s="33"/>
      <c r="O340" s="33"/>
      <c r="P340" s="33"/>
      <c r="Q340" s="31" t="str">
        <f t="shared" si="11"/>
        <v>参加工作时间-当年计算的实际年龄，应大于等于16并且小于等于65</v>
      </c>
      <c r="R340" s="30" t="str">
        <f>IF(K340=0,"",IF(ISNA(VLOOKUP(企业人工成本情况!$C$10,人工成本情况指标!$D$1:$E$22,2,0)),"请在表一中填写所属地区信息",IF((L340+M340+N340)&lt;VLOOKUP(企业人工成本情况!$C$10,人工成本情况指标!$D$1:$E$22,2,0),"此人工资低于最低工资标准","")))</f>
        <v/>
      </c>
    </row>
    <row r="341" customHeight="1" spans="1:18">
      <c r="A341" s="17"/>
      <c r="B341" s="32"/>
      <c r="C341" s="32"/>
      <c r="D341" s="32"/>
      <c r="E341" s="32"/>
      <c r="F341" s="32"/>
      <c r="G341" s="18"/>
      <c r="H341" s="32"/>
      <c r="I341" s="25"/>
      <c r="J341" s="22"/>
      <c r="K341" s="23">
        <f t="shared" si="10"/>
        <v>0</v>
      </c>
      <c r="L341" s="33"/>
      <c r="M341" s="33"/>
      <c r="N341" s="33"/>
      <c r="O341" s="33"/>
      <c r="P341" s="33"/>
      <c r="Q341" s="31" t="str">
        <f t="shared" si="11"/>
        <v>参加工作时间-当年计算的实际年龄，应大于等于16并且小于等于65</v>
      </c>
      <c r="R341" s="30" t="str">
        <f>IF(K341=0,"",IF(ISNA(VLOOKUP(企业人工成本情况!$C$10,人工成本情况指标!$D$1:$E$22,2,0)),"请在表一中填写所属地区信息",IF((L341+M341+N341)&lt;VLOOKUP(企业人工成本情况!$C$10,人工成本情况指标!$D$1:$E$22,2,0),"此人工资低于最低工资标准","")))</f>
        <v/>
      </c>
    </row>
    <row r="342" customHeight="1" spans="1:18">
      <c r="A342" s="17"/>
      <c r="B342" s="32"/>
      <c r="C342" s="32"/>
      <c r="D342" s="32"/>
      <c r="E342" s="32"/>
      <c r="F342" s="32"/>
      <c r="G342" s="18"/>
      <c r="H342" s="32"/>
      <c r="I342" s="25"/>
      <c r="J342" s="22"/>
      <c r="K342" s="23">
        <f t="shared" si="10"/>
        <v>0</v>
      </c>
      <c r="L342" s="33"/>
      <c r="M342" s="33"/>
      <c r="N342" s="33"/>
      <c r="O342" s="33"/>
      <c r="P342" s="33"/>
      <c r="Q342" s="31" t="str">
        <f t="shared" si="11"/>
        <v>参加工作时间-当年计算的实际年龄，应大于等于16并且小于等于65</v>
      </c>
      <c r="R342" s="30" t="str">
        <f>IF(K342=0,"",IF(ISNA(VLOOKUP(企业人工成本情况!$C$10,人工成本情况指标!$D$1:$E$22,2,0)),"请在表一中填写所属地区信息",IF((L342+M342+N342)&lt;VLOOKUP(企业人工成本情况!$C$10,人工成本情况指标!$D$1:$E$22,2,0),"此人工资低于最低工资标准","")))</f>
        <v/>
      </c>
    </row>
    <row r="343" customHeight="1" spans="1:18">
      <c r="A343" s="17"/>
      <c r="B343" s="32"/>
      <c r="C343" s="32"/>
      <c r="D343" s="32"/>
      <c r="E343" s="32"/>
      <c r="F343" s="32"/>
      <c r="G343" s="18"/>
      <c r="H343" s="32"/>
      <c r="I343" s="25"/>
      <c r="J343" s="22"/>
      <c r="K343" s="23">
        <f t="shared" si="10"/>
        <v>0</v>
      </c>
      <c r="L343" s="33"/>
      <c r="M343" s="33"/>
      <c r="N343" s="33"/>
      <c r="O343" s="33"/>
      <c r="P343" s="33"/>
      <c r="Q343" s="31" t="str">
        <f t="shared" si="11"/>
        <v>参加工作时间-当年计算的实际年龄，应大于等于16并且小于等于65</v>
      </c>
      <c r="R343" s="30" t="str">
        <f>IF(K343=0,"",IF(ISNA(VLOOKUP(企业人工成本情况!$C$10,人工成本情况指标!$D$1:$E$22,2,0)),"请在表一中填写所属地区信息",IF((L343+M343+N343)&lt;VLOOKUP(企业人工成本情况!$C$10,人工成本情况指标!$D$1:$E$22,2,0),"此人工资低于最低工资标准","")))</f>
        <v/>
      </c>
    </row>
    <row r="344" customHeight="1" spans="1:18">
      <c r="A344" s="17"/>
      <c r="B344" s="32"/>
      <c r="C344" s="32"/>
      <c r="D344" s="32"/>
      <c r="E344" s="32"/>
      <c r="F344" s="32"/>
      <c r="G344" s="18"/>
      <c r="H344" s="32"/>
      <c r="I344" s="25"/>
      <c r="J344" s="22"/>
      <c r="K344" s="23">
        <f t="shared" si="10"/>
        <v>0</v>
      </c>
      <c r="L344" s="33"/>
      <c r="M344" s="33"/>
      <c r="N344" s="33"/>
      <c r="O344" s="33"/>
      <c r="P344" s="33"/>
      <c r="Q344" s="31" t="str">
        <f t="shared" si="11"/>
        <v>参加工作时间-当年计算的实际年龄，应大于等于16并且小于等于65</v>
      </c>
      <c r="R344" s="30" t="str">
        <f>IF(K344=0,"",IF(ISNA(VLOOKUP(企业人工成本情况!$C$10,人工成本情况指标!$D$1:$E$22,2,0)),"请在表一中填写所属地区信息",IF((L344+M344+N344)&lt;VLOOKUP(企业人工成本情况!$C$10,人工成本情况指标!$D$1:$E$22,2,0),"此人工资低于最低工资标准","")))</f>
        <v/>
      </c>
    </row>
    <row r="345" customHeight="1" spans="1:18">
      <c r="A345" s="17"/>
      <c r="B345" s="32"/>
      <c r="C345" s="32"/>
      <c r="D345" s="32"/>
      <c r="E345" s="32"/>
      <c r="F345" s="32"/>
      <c r="G345" s="18"/>
      <c r="H345" s="32"/>
      <c r="I345" s="25"/>
      <c r="J345" s="22"/>
      <c r="K345" s="23">
        <f t="shared" si="10"/>
        <v>0</v>
      </c>
      <c r="L345" s="33"/>
      <c r="M345" s="33"/>
      <c r="N345" s="33"/>
      <c r="O345" s="33"/>
      <c r="P345" s="33"/>
      <c r="Q345" s="31" t="str">
        <f t="shared" si="11"/>
        <v>参加工作时间-当年计算的实际年龄，应大于等于16并且小于等于65</v>
      </c>
      <c r="R345" s="30" t="str">
        <f>IF(K345=0,"",IF(ISNA(VLOOKUP(企业人工成本情况!$C$10,人工成本情况指标!$D$1:$E$22,2,0)),"请在表一中填写所属地区信息",IF((L345+M345+N345)&lt;VLOOKUP(企业人工成本情况!$C$10,人工成本情况指标!$D$1:$E$22,2,0),"此人工资低于最低工资标准","")))</f>
        <v/>
      </c>
    </row>
    <row r="346" customHeight="1" spans="1:18">
      <c r="A346" s="17"/>
      <c r="B346" s="32"/>
      <c r="C346" s="32"/>
      <c r="D346" s="32"/>
      <c r="E346" s="32"/>
      <c r="F346" s="32"/>
      <c r="G346" s="18"/>
      <c r="H346" s="32"/>
      <c r="I346" s="25"/>
      <c r="J346" s="22"/>
      <c r="K346" s="23">
        <f t="shared" si="10"/>
        <v>0</v>
      </c>
      <c r="L346" s="33"/>
      <c r="M346" s="33"/>
      <c r="N346" s="33"/>
      <c r="O346" s="33"/>
      <c r="P346" s="33"/>
      <c r="Q346" s="31" t="str">
        <f t="shared" si="11"/>
        <v>参加工作时间-当年计算的实际年龄，应大于等于16并且小于等于65</v>
      </c>
      <c r="R346" s="30" t="str">
        <f>IF(K346=0,"",IF(ISNA(VLOOKUP(企业人工成本情况!$C$10,人工成本情况指标!$D$1:$E$22,2,0)),"请在表一中填写所属地区信息",IF((L346+M346+N346)&lt;VLOOKUP(企业人工成本情况!$C$10,人工成本情况指标!$D$1:$E$22,2,0),"此人工资低于最低工资标准","")))</f>
        <v/>
      </c>
    </row>
    <row r="347" customHeight="1" spans="1:18">
      <c r="A347" s="17"/>
      <c r="B347" s="32"/>
      <c r="C347" s="32"/>
      <c r="D347" s="32"/>
      <c r="E347" s="32"/>
      <c r="F347" s="32"/>
      <c r="G347" s="18"/>
      <c r="H347" s="32"/>
      <c r="I347" s="25"/>
      <c r="J347" s="22"/>
      <c r="K347" s="23">
        <f t="shared" si="10"/>
        <v>0</v>
      </c>
      <c r="L347" s="33"/>
      <c r="M347" s="33"/>
      <c r="N347" s="33"/>
      <c r="O347" s="33"/>
      <c r="P347" s="33"/>
      <c r="Q347" s="31" t="str">
        <f t="shared" si="11"/>
        <v>参加工作时间-当年计算的实际年龄，应大于等于16并且小于等于65</v>
      </c>
      <c r="R347" s="30" t="str">
        <f>IF(K347=0,"",IF(ISNA(VLOOKUP(企业人工成本情况!$C$10,人工成本情况指标!$D$1:$E$22,2,0)),"请在表一中填写所属地区信息",IF((L347+M347+N347)&lt;VLOOKUP(企业人工成本情况!$C$10,人工成本情况指标!$D$1:$E$22,2,0),"此人工资低于最低工资标准","")))</f>
        <v/>
      </c>
    </row>
    <row r="348" customHeight="1" spans="1:18">
      <c r="A348" s="17"/>
      <c r="B348" s="32"/>
      <c r="C348" s="32"/>
      <c r="D348" s="32"/>
      <c r="E348" s="32"/>
      <c r="F348" s="32"/>
      <c r="G348" s="18"/>
      <c r="H348" s="32"/>
      <c r="I348" s="25"/>
      <c r="J348" s="22"/>
      <c r="K348" s="23">
        <f t="shared" si="10"/>
        <v>0</v>
      </c>
      <c r="L348" s="33"/>
      <c r="M348" s="33"/>
      <c r="N348" s="33"/>
      <c r="O348" s="33"/>
      <c r="P348" s="33"/>
      <c r="Q348" s="31" t="str">
        <f t="shared" si="11"/>
        <v>参加工作时间-当年计算的实际年龄，应大于等于16并且小于等于65</v>
      </c>
      <c r="R348" s="30" t="str">
        <f>IF(K348=0,"",IF(ISNA(VLOOKUP(企业人工成本情况!$C$10,人工成本情况指标!$D$1:$E$22,2,0)),"请在表一中填写所属地区信息",IF((L348+M348+N348)&lt;VLOOKUP(企业人工成本情况!$C$10,人工成本情况指标!$D$1:$E$22,2,0),"此人工资低于最低工资标准","")))</f>
        <v/>
      </c>
    </row>
    <row r="349" customHeight="1" spans="1:18">
      <c r="A349" s="17"/>
      <c r="B349" s="32"/>
      <c r="C349" s="32"/>
      <c r="D349" s="32"/>
      <c r="E349" s="32"/>
      <c r="F349" s="32"/>
      <c r="G349" s="18"/>
      <c r="H349" s="32"/>
      <c r="I349" s="25"/>
      <c r="J349" s="22"/>
      <c r="K349" s="23">
        <f t="shared" si="10"/>
        <v>0</v>
      </c>
      <c r="L349" s="33"/>
      <c r="M349" s="33"/>
      <c r="N349" s="33"/>
      <c r="O349" s="33"/>
      <c r="P349" s="33"/>
      <c r="Q349" s="31" t="str">
        <f t="shared" si="11"/>
        <v>参加工作时间-当年计算的实际年龄，应大于等于16并且小于等于65</v>
      </c>
      <c r="R349" s="30" t="str">
        <f>IF(K349=0,"",IF(ISNA(VLOOKUP(企业人工成本情况!$C$10,人工成本情况指标!$D$1:$E$22,2,0)),"请在表一中填写所属地区信息",IF((L349+M349+N349)&lt;VLOOKUP(企业人工成本情况!$C$10,人工成本情况指标!$D$1:$E$22,2,0),"此人工资低于最低工资标准","")))</f>
        <v/>
      </c>
    </row>
    <row r="350" customHeight="1" spans="1:18">
      <c r="A350" s="17"/>
      <c r="B350" s="32"/>
      <c r="C350" s="32"/>
      <c r="D350" s="32"/>
      <c r="E350" s="32"/>
      <c r="F350" s="32"/>
      <c r="G350" s="18"/>
      <c r="H350" s="32"/>
      <c r="I350" s="25"/>
      <c r="J350" s="22"/>
      <c r="K350" s="23">
        <f t="shared" si="10"/>
        <v>0</v>
      </c>
      <c r="L350" s="33"/>
      <c r="M350" s="33"/>
      <c r="N350" s="33"/>
      <c r="O350" s="33"/>
      <c r="P350" s="33"/>
      <c r="Q350" s="31" t="str">
        <f t="shared" si="11"/>
        <v>参加工作时间-当年计算的实际年龄，应大于等于16并且小于等于65</v>
      </c>
      <c r="R350" s="30" t="str">
        <f>IF(K350=0,"",IF(ISNA(VLOOKUP(企业人工成本情况!$C$10,人工成本情况指标!$D$1:$E$22,2,0)),"请在表一中填写所属地区信息",IF((L350+M350+N350)&lt;VLOOKUP(企业人工成本情况!$C$10,人工成本情况指标!$D$1:$E$22,2,0),"此人工资低于最低工资标准","")))</f>
        <v/>
      </c>
    </row>
    <row r="351" customHeight="1" spans="1:18">
      <c r="A351" s="17"/>
      <c r="B351" s="32"/>
      <c r="C351" s="32"/>
      <c r="D351" s="32"/>
      <c r="E351" s="32"/>
      <c r="F351" s="32"/>
      <c r="G351" s="18"/>
      <c r="H351" s="32"/>
      <c r="I351" s="25"/>
      <c r="J351" s="22"/>
      <c r="K351" s="23">
        <f t="shared" si="10"/>
        <v>0</v>
      </c>
      <c r="L351" s="33"/>
      <c r="M351" s="33"/>
      <c r="N351" s="33"/>
      <c r="O351" s="33"/>
      <c r="P351" s="33"/>
      <c r="Q351" s="31" t="str">
        <f t="shared" si="11"/>
        <v>参加工作时间-当年计算的实际年龄，应大于等于16并且小于等于65</v>
      </c>
      <c r="R351" s="30" t="str">
        <f>IF(K351=0,"",IF(ISNA(VLOOKUP(企业人工成本情况!$C$10,人工成本情况指标!$D$1:$E$22,2,0)),"请在表一中填写所属地区信息",IF((L351+M351+N351)&lt;VLOOKUP(企业人工成本情况!$C$10,人工成本情况指标!$D$1:$E$22,2,0),"此人工资低于最低工资标准","")))</f>
        <v/>
      </c>
    </row>
    <row r="352" customHeight="1" spans="1:18">
      <c r="A352" s="17"/>
      <c r="B352" s="32"/>
      <c r="C352" s="32"/>
      <c r="D352" s="32"/>
      <c r="E352" s="32"/>
      <c r="F352" s="32"/>
      <c r="G352" s="18"/>
      <c r="H352" s="32"/>
      <c r="I352" s="25"/>
      <c r="J352" s="22"/>
      <c r="K352" s="23">
        <f t="shared" si="10"/>
        <v>0</v>
      </c>
      <c r="L352" s="33"/>
      <c r="M352" s="33"/>
      <c r="N352" s="33"/>
      <c r="O352" s="33"/>
      <c r="P352" s="33"/>
      <c r="Q352" s="31" t="str">
        <f t="shared" si="11"/>
        <v>参加工作时间-当年计算的实际年龄，应大于等于16并且小于等于65</v>
      </c>
      <c r="R352" s="30" t="str">
        <f>IF(K352=0,"",IF(ISNA(VLOOKUP(企业人工成本情况!$C$10,人工成本情况指标!$D$1:$E$22,2,0)),"请在表一中填写所属地区信息",IF((L352+M352+N352)&lt;VLOOKUP(企业人工成本情况!$C$10,人工成本情况指标!$D$1:$E$22,2,0),"此人工资低于最低工资标准","")))</f>
        <v/>
      </c>
    </row>
    <row r="353" customHeight="1" spans="1:18">
      <c r="A353" s="17"/>
      <c r="B353" s="32"/>
      <c r="C353" s="32"/>
      <c r="D353" s="32"/>
      <c r="E353" s="32"/>
      <c r="F353" s="32"/>
      <c r="G353" s="18"/>
      <c r="H353" s="32"/>
      <c r="I353" s="25"/>
      <c r="J353" s="22"/>
      <c r="K353" s="23">
        <f t="shared" si="10"/>
        <v>0</v>
      </c>
      <c r="L353" s="33"/>
      <c r="M353" s="33"/>
      <c r="N353" s="33"/>
      <c r="O353" s="33"/>
      <c r="P353" s="33"/>
      <c r="Q353" s="31" t="str">
        <f t="shared" si="11"/>
        <v>参加工作时间-当年计算的实际年龄，应大于等于16并且小于等于65</v>
      </c>
      <c r="R353" s="30" t="str">
        <f>IF(K353=0,"",IF(ISNA(VLOOKUP(企业人工成本情况!$C$10,人工成本情况指标!$D$1:$E$22,2,0)),"请在表一中填写所属地区信息",IF((L353+M353+N353)&lt;VLOOKUP(企业人工成本情况!$C$10,人工成本情况指标!$D$1:$E$22,2,0),"此人工资低于最低工资标准","")))</f>
        <v/>
      </c>
    </row>
    <row r="354" customHeight="1" spans="1:18">
      <c r="A354" s="17"/>
      <c r="B354" s="32"/>
      <c r="C354" s="32"/>
      <c r="D354" s="32"/>
      <c r="E354" s="32"/>
      <c r="F354" s="32"/>
      <c r="G354" s="18"/>
      <c r="H354" s="32"/>
      <c r="I354" s="25"/>
      <c r="J354" s="22"/>
      <c r="K354" s="23">
        <f t="shared" si="10"/>
        <v>0</v>
      </c>
      <c r="L354" s="33"/>
      <c r="M354" s="33"/>
      <c r="N354" s="33"/>
      <c r="O354" s="33"/>
      <c r="P354" s="33"/>
      <c r="Q354" s="31" t="str">
        <f t="shared" si="11"/>
        <v>参加工作时间-当年计算的实际年龄，应大于等于16并且小于等于65</v>
      </c>
      <c r="R354" s="30" t="str">
        <f>IF(K354=0,"",IF(ISNA(VLOOKUP(企业人工成本情况!$C$10,人工成本情况指标!$D$1:$E$22,2,0)),"请在表一中填写所属地区信息",IF((L354+M354+N354)&lt;VLOOKUP(企业人工成本情况!$C$10,人工成本情况指标!$D$1:$E$22,2,0),"此人工资低于最低工资标准","")))</f>
        <v/>
      </c>
    </row>
    <row r="355" customHeight="1" spans="1:18">
      <c r="A355" s="17"/>
      <c r="B355" s="32"/>
      <c r="C355" s="32"/>
      <c r="D355" s="32"/>
      <c r="E355" s="32"/>
      <c r="F355" s="32"/>
      <c r="G355" s="18"/>
      <c r="H355" s="32"/>
      <c r="I355" s="25"/>
      <c r="J355" s="22"/>
      <c r="K355" s="23">
        <f t="shared" si="10"/>
        <v>0</v>
      </c>
      <c r="L355" s="33"/>
      <c r="M355" s="33"/>
      <c r="N355" s="33"/>
      <c r="O355" s="33"/>
      <c r="P355" s="33"/>
      <c r="Q355" s="31" t="str">
        <f t="shared" si="11"/>
        <v>参加工作时间-当年计算的实际年龄，应大于等于16并且小于等于65</v>
      </c>
      <c r="R355" s="30" t="str">
        <f>IF(K355=0,"",IF(ISNA(VLOOKUP(企业人工成本情况!$C$10,人工成本情况指标!$D$1:$E$22,2,0)),"请在表一中填写所属地区信息",IF((L355+M355+N355)&lt;VLOOKUP(企业人工成本情况!$C$10,人工成本情况指标!$D$1:$E$22,2,0),"此人工资低于最低工资标准","")))</f>
        <v/>
      </c>
    </row>
    <row r="356" customHeight="1" spans="1:18">
      <c r="A356" s="17"/>
      <c r="B356" s="32"/>
      <c r="C356" s="32"/>
      <c r="D356" s="32"/>
      <c r="E356" s="32"/>
      <c r="F356" s="32"/>
      <c r="G356" s="18"/>
      <c r="H356" s="32"/>
      <c r="I356" s="25"/>
      <c r="J356" s="22"/>
      <c r="K356" s="23">
        <f t="shared" si="10"/>
        <v>0</v>
      </c>
      <c r="L356" s="33"/>
      <c r="M356" s="33"/>
      <c r="N356" s="33"/>
      <c r="O356" s="33"/>
      <c r="P356" s="33"/>
      <c r="Q356" s="31" t="str">
        <f t="shared" si="11"/>
        <v>参加工作时间-当年计算的实际年龄，应大于等于16并且小于等于65</v>
      </c>
      <c r="R356" s="30" t="str">
        <f>IF(K356=0,"",IF(ISNA(VLOOKUP(企业人工成本情况!$C$10,人工成本情况指标!$D$1:$E$22,2,0)),"请在表一中填写所属地区信息",IF((L356+M356+N356)&lt;VLOOKUP(企业人工成本情况!$C$10,人工成本情况指标!$D$1:$E$22,2,0),"此人工资低于最低工资标准","")))</f>
        <v/>
      </c>
    </row>
    <row r="357" customHeight="1" spans="1:18">
      <c r="A357" s="17"/>
      <c r="B357" s="32"/>
      <c r="C357" s="32"/>
      <c r="D357" s="32"/>
      <c r="E357" s="32"/>
      <c r="F357" s="32"/>
      <c r="G357" s="18"/>
      <c r="H357" s="32"/>
      <c r="I357" s="25"/>
      <c r="J357" s="22"/>
      <c r="K357" s="23">
        <f t="shared" si="10"/>
        <v>0</v>
      </c>
      <c r="L357" s="33"/>
      <c r="M357" s="33"/>
      <c r="N357" s="33"/>
      <c r="O357" s="33"/>
      <c r="P357" s="33"/>
      <c r="Q357" s="31" t="str">
        <f t="shared" si="11"/>
        <v>参加工作时间-当年计算的实际年龄，应大于等于16并且小于等于65</v>
      </c>
      <c r="R357" s="30" t="str">
        <f>IF(K357=0,"",IF(ISNA(VLOOKUP(企业人工成本情况!$C$10,人工成本情况指标!$D$1:$E$22,2,0)),"请在表一中填写所属地区信息",IF((L357+M357+N357)&lt;VLOOKUP(企业人工成本情况!$C$10,人工成本情况指标!$D$1:$E$22,2,0),"此人工资低于最低工资标准","")))</f>
        <v/>
      </c>
    </row>
    <row r="358" customHeight="1" spans="1:18">
      <c r="A358" s="17"/>
      <c r="B358" s="32"/>
      <c r="C358" s="32"/>
      <c r="D358" s="32"/>
      <c r="E358" s="32"/>
      <c r="F358" s="32"/>
      <c r="G358" s="18"/>
      <c r="H358" s="32"/>
      <c r="I358" s="25"/>
      <c r="J358" s="22"/>
      <c r="K358" s="23">
        <f t="shared" si="10"/>
        <v>0</v>
      </c>
      <c r="L358" s="33"/>
      <c r="M358" s="33"/>
      <c r="N358" s="33"/>
      <c r="O358" s="33"/>
      <c r="P358" s="33"/>
      <c r="Q358" s="31" t="str">
        <f t="shared" si="11"/>
        <v>参加工作时间-当年计算的实际年龄，应大于等于16并且小于等于65</v>
      </c>
      <c r="R358" s="30" t="str">
        <f>IF(K358=0,"",IF(ISNA(VLOOKUP(企业人工成本情况!$C$10,人工成本情况指标!$D$1:$E$22,2,0)),"请在表一中填写所属地区信息",IF((L358+M358+N358)&lt;VLOOKUP(企业人工成本情况!$C$10,人工成本情况指标!$D$1:$E$22,2,0),"此人工资低于最低工资标准","")))</f>
        <v/>
      </c>
    </row>
    <row r="359" customHeight="1" spans="1:18">
      <c r="A359" s="17"/>
      <c r="B359" s="32"/>
      <c r="C359" s="32"/>
      <c r="D359" s="32"/>
      <c r="E359" s="32"/>
      <c r="F359" s="32"/>
      <c r="G359" s="18"/>
      <c r="H359" s="32"/>
      <c r="I359" s="25"/>
      <c r="J359" s="22"/>
      <c r="K359" s="23">
        <f t="shared" si="10"/>
        <v>0</v>
      </c>
      <c r="L359" s="33"/>
      <c r="M359" s="33"/>
      <c r="N359" s="33"/>
      <c r="O359" s="33"/>
      <c r="P359" s="33"/>
      <c r="Q359" s="31" t="str">
        <f t="shared" si="11"/>
        <v>参加工作时间-当年计算的实际年龄，应大于等于16并且小于等于65</v>
      </c>
      <c r="R359" s="30" t="str">
        <f>IF(K359=0,"",IF(ISNA(VLOOKUP(企业人工成本情况!$C$10,人工成本情况指标!$D$1:$E$22,2,0)),"请在表一中填写所属地区信息",IF((L359+M359+N359)&lt;VLOOKUP(企业人工成本情况!$C$10,人工成本情况指标!$D$1:$E$22,2,0),"此人工资低于最低工资标准","")))</f>
        <v/>
      </c>
    </row>
    <row r="360" customHeight="1" spans="1:18">
      <c r="A360" s="17"/>
      <c r="B360" s="32"/>
      <c r="C360" s="32"/>
      <c r="D360" s="32"/>
      <c r="E360" s="32"/>
      <c r="F360" s="32"/>
      <c r="G360" s="18"/>
      <c r="H360" s="32"/>
      <c r="I360" s="25"/>
      <c r="J360" s="22"/>
      <c r="K360" s="23">
        <f t="shared" si="10"/>
        <v>0</v>
      </c>
      <c r="L360" s="33"/>
      <c r="M360" s="33"/>
      <c r="N360" s="33"/>
      <c r="O360" s="33"/>
      <c r="P360" s="33"/>
      <c r="Q360" s="31" t="str">
        <f t="shared" si="11"/>
        <v>参加工作时间-当年计算的实际年龄，应大于等于16并且小于等于65</v>
      </c>
      <c r="R360" s="30" t="str">
        <f>IF(K360=0,"",IF(ISNA(VLOOKUP(企业人工成本情况!$C$10,人工成本情况指标!$D$1:$E$22,2,0)),"请在表一中填写所属地区信息",IF((L360+M360+N360)&lt;VLOOKUP(企业人工成本情况!$C$10,人工成本情况指标!$D$1:$E$22,2,0),"此人工资低于最低工资标准","")))</f>
        <v/>
      </c>
    </row>
    <row r="361" customHeight="1" spans="1:18">
      <c r="A361" s="17"/>
      <c r="B361" s="32"/>
      <c r="C361" s="32"/>
      <c r="D361" s="32"/>
      <c r="E361" s="32"/>
      <c r="F361" s="32"/>
      <c r="G361" s="18"/>
      <c r="H361" s="32"/>
      <c r="I361" s="25"/>
      <c r="J361" s="22"/>
      <c r="K361" s="23">
        <f t="shared" si="10"/>
        <v>0</v>
      </c>
      <c r="L361" s="33"/>
      <c r="M361" s="33"/>
      <c r="N361" s="33"/>
      <c r="O361" s="33"/>
      <c r="P361" s="33"/>
      <c r="Q361" s="31" t="str">
        <f t="shared" si="11"/>
        <v>参加工作时间-当年计算的实际年龄，应大于等于16并且小于等于65</v>
      </c>
      <c r="R361" s="30" t="str">
        <f>IF(K361=0,"",IF(ISNA(VLOOKUP(企业人工成本情况!$C$10,人工成本情况指标!$D$1:$E$22,2,0)),"请在表一中填写所属地区信息",IF((L361+M361+N361)&lt;VLOOKUP(企业人工成本情况!$C$10,人工成本情况指标!$D$1:$E$22,2,0),"此人工资低于最低工资标准","")))</f>
        <v/>
      </c>
    </row>
    <row r="362" customHeight="1" spans="1:18">
      <c r="A362" s="17"/>
      <c r="B362" s="32"/>
      <c r="C362" s="32"/>
      <c r="D362" s="32"/>
      <c r="E362" s="32"/>
      <c r="F362" s="32"/>
      <c r="G362" s="18"/>
      <c r="H362" s="32"/>
      <c r="I362" s="25"/>
      <c r="J362" s="22"/>
      <c r="K362" s="23">
        <f t="shared" si="10"/>
        <v>0</v>
      </c>
      <c r="L362" s="33"/>
      <c r="M362" s="33"/>
      <c r="N362" s="33"/>
      <c r="O362" s="33"/>
      <c r="P362" s="33"/>
      <c r="Q362" s="31" t="str">
        <f t="shared" si="11"/>
        <v>参加工作时间-当年计算的实际年龄，应大于等于16并且小于等于65</v>
      </c>
      <c r="R362" s="30" t="str">
        <f>IF(K362=0,"",IF(ISNA(VLOOKUP(企业人工成本情况!$C$10,人工成本情况指标!$D$1:$E$22,2,0)),"请在表一中填写所属地区信息",IF((L362+M362+N362)&lt;VLOOKUP(企业人工成本情况!$C$10,人工成本情况指标!$D$1:$E$22,2,0),"此人工资低于最低工资标准","")))</f>
        <v/>
      </c>
    </row>
    <row r="363" customHeight="1" spans="1:18">
      <c r="A363" s="17"/>
      <c r="B363" s="32"/>
      <c r="C363" s="32"/>
      <c r="D363" s="32"/>
      <c r="E363" s="32"/>
      <c r="F363" s="32"/>
      <c r="G363" s="18"/>
      <c r="H363" s="32"/>
      <c r="I363" s="25"/>
      <c r="J363" s="22"/>
      <c r="K363" s="23">
        <f t="shared" si="10"/>
        <v>0</v>
      </c>
      <c r="L363" s="33"/>
      <c r="M363" s="33"/>
      <c r="N363" s="33"/>
      <c r="O363" s="33"/>
      <c r="P363" s="33"/>
      <c r="Q363" s="31" t="str">
        <f t="shared" si="11"/>
        <v>参加工作时间-当年计算的实际年龄，应大于等于16并且小于等于65</v>
      </c>
      <c r="R363" s="30" t="str">
        <f>IF(K363=0,"",IF(ISNA(VLOOKUP(企业人工成本情况!$C$10,人工成本情况指标!$D$1:$E$22,2,0)),"请在表一中填写所属地区信息",IF((L363+M363+N363)&lt;VLOOKUP(企业人工成本情况!$C$10,人工成本情况指标!$D$1:$E$22,2,0),"此人工资低于最低工资标准","")))</f>
        <v/>
      </c>
    </row>
    <row r="364" customHeight="1" spans="1:18">
      <c r="A364" s="17"/>
      <c r="B364" s="32"/>
      <c r="C364" s="32"/>
      <c r="D364" s="32"/>
      <c r="E364" s="32"/>
      <c r="F364" s="32"/>
      <c r="G364" s="18"/>
      <c r="H364" s="32"/>
      <c r="I364" s="25"/>
      <c r="J364" s="22"/>
      <c r="K364" s="23">
        <f t="shared" si="10"/>
        <v>0</v>
      </c>
      <c r="L364" s="33"/>
      <c r="M364" s="33"/>
      <c r="N364" s="33"/>
      <c r="O364" s="33"/>
      <c r="P364" s="33"/>
      <c r="Q364" s="31" t="str">
        <f t="shared" si="11"/>
        <v>参加工作时间-当年计算的实际年龄，应大于等于16并且小于等于65</v>
      </c>
      <c r="R364" s="30" t="str">
        <f>IF(K364=0,"",IF(ISNA(VLOOKUP(企业人工成本情况!$C$10,人工成本情况指标!$D$1:$E$22,2,0)),"请在表一中填写所属地区信息",IF((L364+M364+N364)&lt;VLOOKUP(企业人工成本情况!$C$10,人工成本情况指标!$D$1:$E$22,2,0),"此人工资低于最低工资标准","")))</f>
        <v/>
      </c>
    </row>
    <row r="365" customHeight="1" spans="1:18">
      <c r="A365" s="17"/>
      <c r="B365" s="32"/>
      <c r="C365" s="32"/>
      <c r="D365" s="32"/>
      <c r="E365" s="32"/>
      <c r="F365" s="32"/>
      <c r="G365" s="18"/>
      <c r="H365" s="32"/>
      <c r="I365" s="25"/>
      <c r="J365" s="22"/>
      <c r="K365" s="23">
        <f t="shared" si="10"/>
        <v>0</v>
      </c>
      <c r="L365" s="33"/>
      <c r="M365" s="33"/>
      <c r="N365" s="33"/>
      <c r="O365" s="33"/>
      <c r="P365" s="33"/>
      <c r="Q365" s="31" t="str">
        <f t="shared" si="11"/>
        <v>参加工作时间-当年计算的实际年龄，应大于等于16并且小于等于65</v>
      </c>
      <c r="R365" s="30" t="str">
        <f>IF(K365=0,"",IF(ISNA(VLOOKUP(企业人工成本情况!$C$10,人工成本情况指标!$D$1:$E$22,2,0)),"请在表一中填写所属地区信息",IF((L365+M365+N365)&lt;VLOOKUP(企业人工成本情况!$C$10,人工成本情况指标!$D$1:$E$22,2,0),"此人工资低于最低工资标准","")))</f>
        <v/>
      </c>
    </row>
    <row r="366" customHeight="1" spans="1:18">
      <c r="A366" s="17"/>
      <c r="B366" s="32"/>
      <c r="C366" s="32"/>
      <c r="D366" s="32"/>
      <c r="E366" s="32"/>
      <c r="F366" s="32"/>
      <c r="G366" s="18"/>
      <c r="H366" s="32"/>
      <c r="I366" s="25"/>
      <c r="J366" s="22"/>
      <c r="K366" s="23">
        <f t="shared" si="10"/>
        <v>0</v>
      </c>
      <c r="L366" s="33"/>
      <c r="M366" s="33"/>
      <c r="N366" s="33"/>
      <c r="O366" s="33"/>
      <c r="P366" s="33"/>
      <c r="Q366" s="31" t="str">
        <f t="shared" si="11"/>
        <v>参加工作时间-当年计算的实际年龄，应大于等于16并且小于等于65</v>
      </c>
      <c r="R366" s="30" t="str">
        <f>IF(K366=0,"",IF(ISNA(VLOOKUP(企业人工成本情况!$C$10,人工成本情况指标!$D$1:$E$22,2,0)),"请在表一中填写所属地区信息",IF((L366+M366+N366)&lt;VLOOKUP(企业人工成本情况!$C$10,人工成本情况指标!$D$1:$E$22,2,0),"此人工资低于最低工资标准","")))</f>
        <v/>
      </c>
    </row>
    <row r="367" customHeight="1" spans="1:18">
      <c r="A367" s="17"/>
      <c r="B367" s="32"/>
      <c r="C367" s="32"/>
      <c r="D367" s="32"/>
      <c r="E367" s="32"/>
      <c r="F367" s="32"/>
      <c r="G367" s="18"/>
      <c r="H367" s="32"/>
      <c r="I367" s="25"/>
      <c r="J367" s="22"/>
      <c r="K367" s="23">
        <f t="shared" si="10"/>
        <v>0</v>
      </c>
      <c r="L367" s="33"/>
      <c r="M367" s="33"/>
      <c r="N367" s="33"/>
      <c r="O367" s="33"/>
      <c r="P367" s="33"/>
      <c r="Q367" s="31" t="str">
        <f t="shared" si="11"/>
        <v>参加工作时间-当年计算的实际年龄，应大于等于16并且小于等于65</v>
      </c>
      <c r="R367" s="30" t="str">
        <f>IF(K367=0,"",IF(ISNA(VLOOKUP(企业人工成本情况!$C$10,人工成本情况指标!$D$1:$E$22,2,0)),"请在表一中填写所属地区信息",IF((L367+M367+N367)&lt;VLOOKUP(企业人工成本情况!$C$10,人工成本情况指标!$D$1:$E$22,2,0),"此人工资低于最低工资标准","")))</f>
        <v/>
      </c>
    </row>
    <row r="368" customHeight="1" spans="1:18">
      <c r="A368" s="17"/>
      <c r="B368" s="32"/>
      <c r="C368" s="32"/>
      <c r="D368" s="32"/>
      <c r="E368" s="32"/>
      <c r="F368" s="32"/>
      <c r="G368" s="18"/>
      <c r="H368" s="32"/>
      <c r="I368" s="25"/>
      <c r="J368" s="22"/>
      <c r="K368" s="23">
        <f t="shared" si="10"/>
        <v>0</v>
      </c>
      <c r="L368" s="33"/>
      <c r="M368" s="33"/>
      <c r="N368" s="33"/>
      <c r="O368" s="33"/>
      <c r="P368" s="33"/>
      <c r="Q368" s="31" t="str">
        <f t="shared" si="11"/>
        <v>参加工作时间-当年计算的实际年龄，应大于等于16并且小于等于65</v>
      </c>
      <c r="R368" s="30" t="str">
        <f>IF(K368=0,"",IF(ISNA(VLOOKUP(企业人工成本情况!$C$10,人工成本情况指标!$D$1:$E$22,2,0)),"请在表一中填写所属地区信息",IF((L368+M368+N368)&lt;VLOOKUP(企业人工成本情况!$C$10,人工成本情况指标!$D$1:$E$22,2,0),"此人工资低于最低工资标准","")))</f>
        <v/>
      </c>
    </row>
    <row r="369" customHeight="1" spans="1:18">
      <c r="A369" s="17"/>
      <c r="B369" s="32"/>
      <c r="C369" s="32"/>
      <c r="D369" s="32"/>
      <c r="E369" s="32"/>
      <c r="F369" s="32"/>
      <c r="G369" s="18"/>
      <c r="H369" s="32"/>
      <c r="I369" s="25"/>
      <c r="J369" s="22"/>
      <c r="K369" s="23">
        <f t="shared" si="10"/>
        <v>0</v>
      </c>
      <c r="L369" s="33"/>
      <c r="M369" s="33"/>
      <c r="N369" s="33"/>
      <c r="O369" s="33"/>
      <c r="P369" s="33"/>
      <c r="Q369" s="31" t="str">
        <f t="shared" si="11"/>
        <v>参加工作时间-当年计算的实际年龄，应大于等于16并且小于等于65</v>
      </c>
      <c r="R369" s="30" t="str">
        <f>IF(K369=0,"",IF(ISNA(VLOOKUP(企业人工成本情况!$C$10,人工成本情况指标!$D$1:$E$22,2,0)),"请在表一中填写所属地区信息",IF((L369+M369+N369)&lt;VLOOKUP(企业人工成本情况!$C$10,人工成本情况指标!$D$1:$E$22,2,0),"此人工资低于最低工资标准","")))</f>
        <v/>
      </c>
    </row>
    <row r="370" customHeight="1" spans="1:18">
      <c r="A370" s="17"/>
      <c r="B370" s="32"/>
      <c r="C370" s="32"/>
      <c r="D370" s="32"/>
      <c r="E370" s="32"/>
      <c r="F370" s="32"/>
      <c r="G370" s="18"/>
      <c r="H370" s="32"/>
      <c r="I370" s="25"/>
      <c r="J370" s="22"/>
      <c r="K370" s="23">
        <f t="shared" si="10"/>
        <v>0</v>
      </c>
      <c r="L370" s="33"/>
      <c r="M370" s="33"/>
      <c r="N370" s="33"/>
      <c r="O370" s="33"/>
      <c r="P370" s="33"/>
      <c r="Q370" s="31" t="str">
        <f t="shared" si="11"/>
        <v>参加工作时间-当年计算的实际年龄，应大于等于16并且小于等于65</v>
      </c>
      <c r="R370" s="30" t="str">
        <f>IF(K370=0,"",IF(ISNA(VLOOKUP(企业人工成本情况!$C$10,人工成本情况指标!$D$1:$E$22,2,0)),"请在表一中填写所属地区信息",IF((L370+M370+N370)&lt;VLOOKUP(企业人工成本情况!$C$10,人工成本情况指标!$D$1:$E$22,2,0),"此人工资低于最低工资标准","")))</f>
        <v/>
      </c>
    </row>
    <row r="371" customHeight="1" spans="1:18">
      <c r="A371" s="17"/>
      <c r="B371" s="32"/>
      <c r="C371" s="32"/>
      <c r="D371" s="32"/>
      <c r="E371" s="32"/>
      <c r="F371" s="32"/>
      <c r="G371" s="18"/>
      <c r="H371" s="32"/>
      <c r="I371" s="25"/>
      <c r="J371" s="22"/>
      <c r="K371" s="23">
        <f t="shared" si="10"/>
        <v>0</v>
      </c>
      <c r="L371" s="33"/>
      <c r="M371" s="33"/>
      <c r="N371" s="33"/>
      <c r="O371" s="33"/>
      <c r="P371" s="33"/>
      <c r="Q371" s="31" t="str">
        <f t="shared" si="11"/>
        <v>参加工作时间-当年计算的实际年龄，应大于等于16并且小于等于65</v>
      </c>
      <c r="R371" s="30" t="str">
        <f>IF(K371=0,"",IF(ISNA(VLOOKUP(企业人工成本情况!$C$10,人工成本情况指标!$D$1:$E$22,2,0)),"请在表一中填写所属地区信息",IF((L371+M371+N371)&lt;VLOOKUP(企业人工成本情况!$C$10,人工成本情况指标!$D$1:$E$22,2,0),"此人工资低于最低工资标准","")))</f>
        <v/>
      </c>
    </row>
    <row r="372" customHeight="1" spans="1:18">
      <c r="A372" s="17"/>
      <c r="B372" s="32"/>
      <c r="C372" s="32"/>
      <c r="D372" s="32"/>
      <c r="E372" s="32"/>
      <c r="F372" s="32"/>
      <c r="G372" s="18"/>
      <c r="H372" s="32"/>
      <c r="I372" s="25"/>
      <c r="J372" s="22"/>
      <c r="K372" s="23">
        <f t="shared" si="10"/>
        <v>0</v>
      </c>
      <c r="L372" s="33"/>
      <c r="M372" s="33"/>
      <c r="N372" s="33"/>
      <c r="O372" s="33"/>
      <c r="P372" s="33"/>
      <c r="Q372" s="31" t="str">
        <f t="shared" si="11"/>
        <v>参加工作时间-当年计算的实际年龄，应大于等于16并且小于等于65</v>
      </c>
      <c r="R372" s="30" t="str">
        <f>IF(K372=0,"",IF(ISNA(VLOOKUP(企业人工成本情况!$C$10,人工成本情况指标!$D$1:$E$22,2,0)),"请在表一中填写所属地区信息",IF((L372+M372+N372)&lt;VLOOKUP(企业人工成本情况!$C$10,人工成本情况指标!$D$1:$E$22,2,0),"此人工资低于最低工资标准","")))</f>
        <v/>
      </c>
    </row>
    <row r="373" customHeight="1" spans="1:18">
      <c r="A373" s="17"/>
      <c r="B373" s="32"/>
      <c r="C373" s="32"/>
      <c r="D373" s="32"/>
      <c r="E373" s="32"/>
      <c r="F373" s="32"/>
      <c r="G373" s="18"/>
      <c r="H373" s="32"/>
      <c r="I373" s="25"/>
      <c r="J373" s="22"/>
      <c r="K373" s="23">
        <f t="shared" si="10"/>
        <v>0</v>
      </c>
      <c r="L373" s="33"/>
      <c r="M373" s="33"/>
      <c r="N373" s="33"/>
      <c r="O373" s="33"/>
      <c r="P373" s="33"/>
      <c r="Q373" s="31" t="str">
        <f t="shared" si="11"/>
        <v>参加工作时间-当年计算的实际年龄，应大于等于16并且小于等于65</v>
      </c>
      <c r="R373" s="30" t="str">
        <f>IF(K373=0,"",IF(ISNA(VLOOKUP(企业人工成本情况!$C$10,人工成本情况指标!$D$1:$E$22,2,0)),"请在表一中填写所属地区信息",IF((L373+M373+N373)&lt;VLOOKUP(企业人工成本情况!$C$10,人工成本情况指标!$D$1:$E$22,2,0),"此人工资低于最低工资标准","")))</f>
        <v/>
      </c>
    </row>
    <row r="374" customHeight="1" spans="1:18">
      <c r="A374" s="17"/>
      <c r="B374" s="32"/>
      <c r="C374" s="32"/>
      <c r="D374" s="32"/>
      <c r="E374" s="32"/>
      <c r="F374" s="32"/>
      <c r="G374" s="18"/>
      <c r="H374" s="32"/>
      <c r="I374" s="25"/>
      <c r="J374" s="22"/>
      <c r="K374" s="23">
        <f t="shared" si="10"/>
        <v>0</v>
      </c>
      <c r="L374" s="33"/>
      <c r="M374" s="33"/>
      <c r="N374" s="33"/>
      <c r="O374" s="33"/>
      <c r="P374" s="33"/>
      <c r="Q374" s="31" t="str">
        <f t="shared" si="11"/>
        <v>参加工作时间-当年计算的实际年龄，应大于等于16并且小于等于65</v>
      </c>
      <c r="R374" s="30" t="str">
        <f>IF(K374=0,"",IF(ISNA(VLOOKUP(企业人工成本情况!$C$10,人工成本情况指标!$D$1:$E$22,2,0)),"请在表一中填写所属地区信息",IF((L374+M374+N374)&lt;VLOOKUP(企业人工成本情况!$C$10,人工成本情况指标!$D$1:$E$22,2,0),"此人工资低于最低工资标准","")))</f>
        <v/>
      </c>
    </row>
    <row r="375" customHeight="1" spans="1:18">
      <c r="A375" s="17"/>
      <c r="B375" s="32"/>
      <c r="C375" s="32"/>
      <c r="D375" s="32"/>
      <c r="E375" s="32"/>
      <c r="F375" s="32"/>
      <c r="G375" s="18"/>
      <c r="H375" s="32"/>
      <c r="I375" s="25"/>
      <c r="J375" s="22"/>
      <c r="K375" s="23">
        <f t="shared" si="10"/>
        <v>0</v>
      </c>
      <c r="L375" s="33"/>
      <c r="M375" s="33"/>
      <c r="N375" s="33"/>
      <c r="O375" s="33"/>
      <c r="P375" s="33"/>
      <c r="Q375" s="31" t="str">
        <f t="shared" si="11"/>
        <v>参加工作时间-当年计算的实际年龄，应大于等于16并且小于等于65</v>
      </c>
      <c r="R375" s="30" t="str">
        <f>IF(K375=0,"",IF(ISNA(VLOOKUP(企业人工成本情况!$C$10,人工成本情况指标!$D$1:$E$22,2,0)),"请在表一中填写所属地区信息",IF((L375+M375+N375)&lt;VLOOKUP(企业人工成本情况!$C$10,人工成本情况指标!$D$1:$E$22,2,0),"此人工资低于最低工资标准","")))</f>
        <v/>
      </c>
    </row>
    <row r="376" customHeight="1" spans="1:18">
      <c r="A376" s="17"/>
      <c r="B376" s="32"/>
      <c r="C376" s="32"/>
      <c r="D376" s="32"/>
      <c r="E376" s="32"/>
      <c r="F376" s="32"/>
      <c r="G376" s="18"/>
      <c r="H376" s="32"/>
      <c r="I376" s="25"/>
      <c r="J376" s="22"/>
      <c r="K376" s="23">
        <f t="shared" si="10"/>
        <v>0</v>
      </c>
      <c r="L376" s="33"/>
      <c r="M376" s="33"/>
      <c r="N376" s="33"/>
      <c r="O376" s="33"/>
      <c r="P376" s="33"/>
      <c r="Q376" s="31" t="str">
        <f t="shared" si="11"/>
        <v>参加工作时间-当年计算的实际年龄，应大于等于16并且小于等于65</v>
      </c>
      <c r="R376" s="30" t="str">
        <f>IF(K376=0,"",IF(ISNA(VLOOKUP(企业人工成本情况!$C$10,人工成本情况指标!$D$1:$E$22,2,0)),"请在表一中填写所属地区信息",IF((L376+M376+N376)&lt;VLOOKUP(企业人工成本情况!$C$10,人工成本情况指标!$D$1:$E$22,2,0),"此人工资低于最低工资标准","")))</f>
        <v/>
      </c>
    </row>
    <row r="377" customHeight="1" spans="1:18">
      <c r="A377" s="17"/>
      <c r="B377" s="32"/>
      <c r="C377" s="32"/>
      <c r="D377" s="32"/>
      <c r="E377" s="32"/>
      <c r="F377" s="32"/>
      <c r="G377" s="18"/>
      <c r="H377" s="32"/>
      <c r="I377" s="25"/>
      <c r="J377" s="22"/>
      <c r="K377" s="23">
        <f t="shared" si="10"/>
        <v>0</v>
      </c>
      <c r="L377" s="33"/>
      <c r="M377" s="33"/>
      <c r="N377" s="33"/>
      <c r="O377" s="33"/>
      <c r="P377" s="33"/>
      <c r="Q377" s="31" t="str">
        <f t="shared" si="11"/>
        <v>参加工作时间-当年计算的实际年龄，应大于等于16并且小于等于65</v>
      </c>
      <c r="R377" s="30" t="str">
        <f>IF(K377=0,"",IF(ISNA(VLOOKUP(企业人工成本情况!$C$10,人工成本情况指标!$D$1:$E$22,2,0)),"请在表一中填写所属地区信息",IF((L377+M377+N377)&lt;VLOOKUP(企业人工成本情况!$C$10,人工成本情况指标!$D$1:$E$22,2,0),"此人工资低于最低工资标准","")))</f>
        <v/>
      </c>
    </row>
    <row r="378" customHeight="1" spans="1:18">
      <c r="A378" s="17"/>
      <c r="B378" s="32"/>
      <c r="C378" s="32"/>
      <c r="D378" s="32"/>
      <c r="E378" s="32"/>
      <c r="F378" s="32"/>
      <c r="G378" s="18"/>
      <c r="H378" s="32"/>
      <c r="I378" s="25"/>
      <c r="J378" s="22"/>
      <c r="K378" s="23">
        <f t="shared" si="10"/>
        <v>0</v>
      </c>
      <c r="L378" s="33"/>
      <c r="M378" s="33"/>
      <c r="N378" s="33"/>
      <c r="O378" s="33"/>
      <c r="P378" s="33"/>
      <c r="Q378" s="31" t="str">
        <f t="shared" si="11"/>
        <v>参加工作时间-当年计算的实际年龄，应大于等于16并且小于等于65</v>
      </c>
      <c r="R378" s="30" t="str">
        <f>IF(K378=0,"",IF(ISNA(VLOOKUP(企业人工成本情况!$C$10,人工成本情况指标!$D$1:$E$22,2,0)),"请在表一中填写所属地区信息",IF((L378+M378+N378)&lt;VLOOKUP(企业人工成本情况!$C$10,人工成本情况指标!$D$1:$E$22,2,0),"此人工资低于最低工资标准","")))</f>
        <v/>
      </c>
    </row>
    <row r="379" customHeight="1" spans="1:18">
      <c r="A379" s="17"/>
      <c r="B379" s="32"/>
      <c r="C379" s="32"/>
      <c r="D379" s="32"/>
      <c r="E379" s="32"/>
      <c r="F379" s="32"/>
      <c r="G379" s="18"/>
      <c r="H379" s="32"/>
      <c r="I379" s="25"/>
      <c r="J379" s="22"/>
      <c r="K379" s="23">
        <f t="shared" si="10"/>
        <v>0</v>
      </c>
      <c r="L379" s="33"/>
      <c r="M379" s="33"/>
      <c r="N379" s="33"/>
      <c r="O379" s="33"/>
      <c r="P379" s="33"/>
      <c r="Q379" s="31" t="str">
        <f t="shared" si="11"/>
        <v>参加工作时间-当年计算的实际年龄，应大于等于16并且小于等于65</v>
      </c>
      <c r="R379" s="30" t="str">
        <f>IF(K379=0,"",IF(ISNA(VLOOKUP(企业人工成本情况!$C$10,人工成本情况指标!$D$1:$E$22,2,0)),"请在表一中填写所属地区信息",IF((L379+M379+N379)&lt;VLOOKUP(企业人工成本情况!$C$10,人工成本情况指标!$D$1:$E$22,2,0),"此人工资低于最低工资标准","")))</f>
        <v/>
      </c>
    </row>
  </sheetData>
  <mergeCells count="1">
    <mergeCell ref="A1:P1"/>
  </mergeCells>
  <dataValidations count="11">
    <dataValidation type="list" allowBlank="1" showInputMessage="1" showErrorMessage="1" sqref="G380:G1048576">
      <formula1>Sheet2!$G$1:$G$10</formula1>
    </dataValidation>
    <dataValidation type="decimal" operator="between" allowBlank="1" showInputMessage="1" showErrorMessage="1" sqref="J3:J1048576">
      <formula1>0</formula1>
      <formula2>744</formula2>
    </dataValidation>
    <dataValidation type="list" allowBlank="1" showInputMessage="1" showErrorMessage="1" sqref="C3:C1048576">
      <formula1>Sheet2!$E$1:$E$50</formula1>
    </dataValidation>
    <dataValidation type="list" allowBlank="1" showInputMessage="1" showErrorMessage="1" sqref="E3">
      <formula1>Sheet2!$F$1:$F$49</formula1>
    </dataValidation>
    <dataValidation type="list" allowBlank="1" showInputMessage="1" showErrorMessage="1" sqref="B3:B1048576">
      <formula1>性别</formula1>
    </dataValidation>
    <dataValidation type="list" allowBlank="1" showInputMessage="1" showErrorMessage="1" sqref="F3:F1048576">
      <formula1>Sheet1!$A$1:$A$10</formula1>
    </dataValidation>
    <dataValidation type="list" allowBlank="1" showInputMessage="1" showErrorMessage="1" sqref="G3:G379">
      <formula1>Sheet2!$G$1:$G$11</formula1>
    </dataValidation>
    <dataValidation type="list" allowBlank="1" showInputMessage="1" showErrorMessage="1" sqref="H3:H1048576">
      <formula1>Sheet1!$G$4:$H$4</formula1>
    </dataValidation>
    <dataValidation type="list" allowBlank="1" showInputMessage="1" showErrorMessage="1" sqref="D3:D1048576">
      <formula1>学历</formula1>
    </dataValidation>
    <dataValidation type="list" allowBlank="1" showInputMessage="1" showErrorMessage="1" sqref="E4:E1048576">
      <formula1>Sheet2!$F$1:$F$50</formula1>
    </dataValidation>
    <dataValidation type="decimal" operator="between" allowBlank="1" showInputMessage="1" showErrorMessage="1" sqref="I3:I1048576">
      <formula1>0</formula1>
      <formula2>31</formula2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4" sqref="G14"/>
    </sheetView>
  </sheetViews>
  <sheetFormatPr defaultColWidth="9" defaultRowHeight="14.4" outlineLevelCol="7"/>
  <cols>
    <col min="5" max="5" width="16.2222222222222" customWidth="1"/>
    <col min="6" max="6" width="24.7777777777778" customWidth="1"/>
    <col min="7" max="7" width="14.8888888888889" customWidth="1"/>
    <col min="8" max="8" width="18.2222222222222" customWidth="1"/>
  </cols>
  <sheetData>
    <row r="1" spans="1:1">
      <c r="A1" t="s">
        <v>571</v>
      </c>
    </row>
    <row r="2" spans="1:1">
      <c r="A2" t="s">
        <v>572</v>
      </c>
    </row>
    <row r="3" spans="1:1">
      <c r="A3" t="s">
        <v>268</v>
      </c>
    </row>
    <row r="4" spans="1:8">
      <c r="A4" t="s">
        <v>573</v>
      </c>
      <c r="G4" t="s">
        <v>270</v>
      </c>
      <c r="H4" t="s">
        <v>574</v>
      </c>
    </row>
    <row r="5" spans="1:8">
      <c r="A5" t="s">
        <v>575</v>
      </c>
      <c r="G5" t="s">
        <v>576</v>
      </c>
      <c r="H5" t="s">
        <v>577</v>
      </c>
    </row>
    <row r="6" spans="1:7">
      <c r="A6" t="s">
        <v>578</v>
      </c>
      <c r="G6" t="s">
        <v>579</v>
      </c>
    </row>
    <row r="7" spans="1:7">
      <c r="A7" t="s">
        <v>580</v>
      </c>
      <c r="G7" t="s">
        <v>581</v>
      </c>
    </row>
    <row r="8" spans="1:1">
      <c r="A8" t="s">
        <v>582</v>
      </c>
    </row>
    <row r="9" spans="1:1">
      <c r="A9" t="s">
        <v>583</v>
      </c>
    </row>
    <row r="10" spans="1:1">
      <c r="A10" t="s">
        <v>584</v>
      </c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24"/>
  <sheetViews>
    <sheetView workbookViewId="0">
      <selection activeCell="G14" sqref="G14"/>
    </sheetView>
  </sheetViews>
  <sheetFormatPr defaultColWidth="9" defaultRowHeight="14.4"/>
  <cols>
    <col min="3" max="3" width="18.3333333333333" customWidth="1"/>
    <col min="5" max="5" width="28.3333333333333" customWidth="1"/>
    <col min="7" max="7" width="24" customWidth="1"/>
    <col min="15" max="15" width="46.5555555555556" customWidth="1"/>
  </cols>
  <sheetData>
    <row r="1" spans="1:15">
      <c r="A1" t="s">
        <v>585</v>
      </c>
      <c r="B1">
        <v>1</v>
      </c>
      <c r="C1" s="1" t="s">
        <v>586</v>
      </c>
      <c r="D1">
        <v>1</v>
      </c>
      <c r="E1">
        <v>1955</v>
      </c>
      <c r="F1" s="2">
        <v>1970</v>
      </c>
      <c r="G1" t="s">
        <v>587</v>
      </c>
      <c r="H1">
        <v>1</v>
      </c>
      <c r="I1">
        <v>1</v>
      </c>
      <c r="K1" t="s">
        <v>588</v>
      </c>
      <c r="M1" s="2" t="s">
        <v>589</v>
      </c>
      <c r="N1" s="2">
        <v>1</v>
      </c>
      <c r="O1" t="s">
        <v>590</v>
      </c>
    </row>
    <row r="2" spans="1:15">
      <c r="A2" t="s">
        <v>266</v>
      </c>
      <c r="B2">
        <v>2</v>
      </c>
      <c r="C2" s="1" t="s">
        <v>267</v>
      </c>
      <c r="D2">
        <v>2</v>
      </c>
      <c r="E2">
        <v>1956</v>
      </c>
      <c r="F2" s="2">
        <v>1971</v>
      </c>
      <c r="G2" t="s">
        <v>591</v>
      </c>
      <c r="H2">
        <v>2</v>
      </c>
      <c r="I2">
        <v>1.5</v>
      </c>
      <c r="K2" t="s">
        <v>592</v>
      </c>
      <c r="M2" s="2" t="s">
        <v>593</v>
      </c>
      <c r="N2" s="2">
        <v>2</v>
      </c>
      <c r="O2" t="s">
        <v>594</v>
      </c>
    </row>
    <row r="3" spans="3:15">
      <c r="C3" s="1" t="s">
        <v>595</v>
      </c>
      <c r="D3">
        <v>3</v>
      </c>
      <c r="E3">
        <v>1957</v>
      </c>
      <c r="F3" s="2">
        <v>1972</v>
      </c>
      <c r="G3" t="s">
        <v>596</v>
      </c>
      <c r="H3">
        <v>3</v>
      </c>
      <c r="I3">
        <v>2</v>
      </c>
      <c r="K3" t="s">
        <v>597</v>
      </c>
      <c r="O3" t="s">
        <v>598</v>
      </c>
    </row>
    <row r="4" spans="3:15">
      <c r="C4" s="1" t="s">
        <v>599</v>
      </c>
      <c r="D4">
        <v>4</v>
      </c>
      <c r="E4">
        <v>1958</v>
      </c>
      <c r="F4" s="2">
        <v>1973</v>
      </c>
      <c r="G4" t="s">
        <v>600</v>
      </c>
      <c r="H4">
        <v>4</v>
      </c>
      <c r="I4">
        <v>2.5</v>
      </c>
      <c r="K4" t="s">
        <v>597</v>
      </c>
      <c r="O4" t="s">
        <v>601</v>
      </c>
    </row>
    <row r="5" spans="3:15">
      <c r="C5" s="1" t="s">
        <v>602</v>
      </c>
      <c r="D5">
        <v>5</v>
      </c>
      <c r="E5">
        <v>1959</v>
      </c>
      <c r="F5" s="2">
        <v>1974</v>
      </c>
      <c r="G5" t="s">
        <v>269</v>
      </c>
      <c r="H5">
        <v>5</v>
      </c>
      <c r="I5">
        <v>3</v>
      </c>
      <c r="O5" t="s">
        <v>603</v>
      </c>
    </row>
    <row r="6" spans="5:15">
      <c r="E6">
        <v>1960</v>
      </c>
      <c r="F6" s="2">
        <v>1975</v>
      </c>
      <c r="G6" t="s">
        <v>604</v>
      </c>
      <c r="H6">
        <v>6</v>
      </c>
      <c r="I6">
        <v>3.5</v>
      </c>
      <c r="O6" t="s">
        <v>605</v>
      </c>
    </row>
    <row r="7" spans="5:15">
      <c r="E7">
        <v>1961</v>
      </c>
      <c r="F7" s="2">
        <v>1976</v>
      </c>
      <c r="G7" t="s">
        <v>606</v>
      </c>
      <c r="H7">
        <v>7</v>
      </c>
      <c r="I7">
        <v>4</v>
      </c>
      <c r="O7" t="s">
        <v>607</v>
      </c>
    </row>
    <row r="8" spans="5:15">
      <c r="E8">
        <v>1962</v>
      </c>
      <c r="F8" s="2">
        <v>1977</v>
      </c>
      <c r="G8" t="s">
        <v>608</v>
      </c>
      <c r="H8">
        <v>8</v>
      </c>
      <c r="I8">
        <v>4.5</v>
      </c>
      <c r="O8" t="s">
        <v>609</v>
      </c>
    </row>
    <row r="9" spans="5:15">
      <c r="E9">
        <v>1963</v>
      </c>
      <c r="F9" s="2">
        <v>1978</v>
      </c>
      <c r="G9" t="s">
        <v>610</v>
      </c>
      <c r="H9">
        <v>9</v>
      </c>
      <c r="I9">
        <v>5</v>
      </c>
      <c r="O9" t="s">
        <v>611</v>
      </c>
    </row>
    <row r="10" spans="5:15">
      <c r="E10">
        <v>1964</v>
      </c>
      <c r="F10" s="2">
        <v>1979</v>
      </c>
      <c r="G10" t="s">
        <v>612</v>
      </c>
      <c r="H10">
        <v>10</v>
      </c>
      <c r="I10">
        <v>5.5</v>
      </c>
      <c r="O10" t="s">
        <v>613</v>
      </c>
    </row>
    <row r="11" spans="5:15">
      <c r="E11">
        <v>1965</v>
      </c>
      <c r="F11" s="2">
        <v>1980</v>
      </c>
      <c r="G11" t="s">
        <v>614</v>
      </c>
      <c r="H11">
        <v>11</v>
      </c>
      <c r="I11">
        <v>6</v>
      </c>
      <c r="O11" t="s">
        <v>615</v>
      </c>
    </row>
    <row r="12" spans="5:15">
      <c r="E12">
        <v>1966</v>
      </c>
      <c r="F12" s="2">
        <v>1981</v>
      </c>
      <c r="H12">
        <v>12</v>
      </c>
      <c r="I12">
        <v>6.5</v>
      </c>
      <c r="O12" t="s">
        <v>616</v>
      </c>
    </row>
    <row r="13" spans="5:15">
      <c r="E13">
        <v>1967</v>
      </c>
      <c r="F13" s="2">
        <v>1982</v>
      </c>
      <c r="H13">
        <v>13</v>
      </c>
      <c r="I13">
        <v>7</v>
      </c>
      <c r="O13" t="s">
        <v>617</v>
      </c>
    </row>
    <row r="14" spans="5:15">
      <c r="E14">
        <v>1968</v>
      </c>
      <c r="F14" s="2">
        <v>1983</v>
      </c>
      <c r="H14">
        <v>14</v>
      </c>
      <c r="O14" t="s">
        <v>618</v>
      </c>
    </row>
    <row r="15" spans="5:15">
      <c r="E15">
        <v>1969</v>
      </c>
      <c r="F15" s="2">
        <v>1984</v>
      </c>
      <c r="H15">
        <v>15</v>
      </c>
      <c r="O15" t="s">
        <v>619</v>
      </c>
    </row>
    <row r="16" spans="5:15">
      <c r="E16">
        <v>1970</v>
      </c>
      <c r="F16" s="2">
        <v>1985</v>
      </c>
      <c r="H16">
        <v>16</v>
      </c>
      <c r="O16" t="s">
        <v>620</v>
      </c>
    </row>
    <row r="17" spans="5:15">
      <c r="E17">
        <v>1971</v>
      </c>
      <c r="F17" s="2">
        <v>1986</v>
      </c>
      <c r="H17">
        <v>17</v>
      </c>
      <c r="O17" t="s">
        <v>621</v>
      </c>
    </row>
    <row r="18" spans="5:15">
      <c r="E18">
        <v>1972</v>
      </c>
      <c r="F18" s="2">
        <v>1987</v>
      </c>
      <c r="H18">
        <v>18</v>
      </c>
      <c r="O18" t="s">
        <v>622</v>
      </c>
    </row>
    <row r="19" spans="5:15">
      <c r="E19">
        <v>1973</v>
      </c>
      <c r="F19" s="2">
        <v>1988</v>
      </c>
      <c r="H19">
        <v>19</v>
      </c>
      <c r="O19" t="s">
        <v>623</v>
      </c>
    </row>
    <row r="20" spans="5:15">
      <c r="E20">
        <v>1974</v>
      </c>
      <c r="F20" s="2">
        <v>1989</v>
      </c>
      <c r="H20">
        <v>20</v>
      </c>
      <c r="O20" t="s">
        <v>624</v>
      </c>
    </row>
    <row r="21" spans="5:15">
      <c r="E21">
        <v>1975</v>
      </c>
      <c r="F21" s="2">
        <v>1990</v>
      </c>
      <c r="H21">
        <v>21</v>
      </c>
      <c r="O21" t="s">
        <v>625</v>
      </c>
    </row>
    <row r="22" spans="5:15">
      <c r="E22">
        <v>1976</v>
      </c>
      <c r="F22" s="2">
        <v>1991</v>
      </c>
      <c r="H22">
        <v>22</v>
      </c>
      <c r="O22" t="s">
        <v>626</v>
      </c>
    </row>
    <row r="23" spans="5:15">
      <c r="E23">
        <v>1977</v>
      </c>
      <c r="F23" s="2">
        <v>1992</v>
      </c>
      <c r="H23">
        <v>23</v>
      </c>
      <c r="O23" t="s">
        <v>627</v>
      </c>
    </row>
    <row r="24" spans="5:15">
      <c r="E24">
        <v>1978</v>
      </c>
      <c r="F24" s="2">
        <v>1993</v>
      </c>
      <c r="H24">
        <v>24</v>
      </c>
      <c r="O24" t="s">
        <v>628</v>
      </c>
    </row>
    <row r="25" spans="5:15">
      <c r="E25">
        <v>1979</v>
      </c>
      <c r="F25" s="2">
        <v>1994</v>
      </c>
      <c r="O25" t="s">
        <v>629</v>
      </c>
    </row>
    <row r="26" spans="5:15">
      <c r="E26">
        <v>1980</v>
      </c>
      <c r="F26" s="2">
        <v>1995</v>
      </c>
      <c r="O26" t="s">
        <v>630</v>
      </c>
    </row>
    <row r="27" spans="5:15">
      <c r="E27">
        <v>1981</v>
      </c>
      <c r="F27" s="2">
        <v>1996</v>
      </c>
      <c r="O27" t="s">
        <v>631</v>
      </c>
    </row>
    <row r="28" spans="5:15">
      <c r="E28">
        <v>1982</v>
      </c>
      <c r="F28" s="2">
        <v>1997</v>
      </c>
      <c r="O28" t="s">
        <v>632</v>
      </c>
    </row>
    <row r="29" spans="5:15">
      <c r="E29">
        <v>1983</v>
      </c>
      <c r="F29" s="2">
        <v>1998</v>
      </c>
      <c r="O29" t="s">
        <v>633</v>
      </c>
    </row>
    <row r="30" spans="5:15">
      <c r="E30">
        <v>1984</v>
      </c>
      <c r="F30" s="2">
        <v>1999</v>
      </c>
      <c r="O30" t="s">
        <v>634</v>
      </c>
    </row>
    <row r="31" spans="5:15">
      <c r="E31">
        <v>1985</v>
      </c>
      <c r="F31" s="2">
        <v>2000</v>
      </c>
      <c r="O31" t="s">
        <v>635</v>
      </c>
    </row>
    <row r="32" spans="5:15">
      <c r="E32">
        <v>1986</v>
      </c>
      <c r="F32" s="2">
        <v>2001</v>
      </c>
      <c r="O32" t="s">
        <v>636</v>
      </c>
    </row>
    <row r="33" spans="5:15">
      <c r="E33">
        <v>1987</v>
      </c>
      <c r="F33" s="2">
        <v>2002</v>
      </c>
      <c r="O33" t="s">
        <v>637</v>
      </c>
    </row>
    <row r="34" spans="5:15">
      <c r="E34">
        <v>1988</v>
      </c>
      <c r="F34" s="2">
        <v>2003</v>
      </c>
      <c r="O34" t="s">
        <v>638</v>
      </c>
    </row>
    <row r="35" spans="5:15">
      <c r="E35">
        <v>1989</v>
      </c>
      <c r="F35" s="2">
        <v>2004</v>
      </c>
      <c r="O35" t="s">
        <v>639</v>
      </c>
    </row>
    <row r="36" spans="5:15">
      <c r="E36">
        <v>1990</v>
      </c>
      <c r="F36" s="2">
        <v>2005</v>
      </c>
      <c r="O36" t="s">
        <v>640</v>
      </c>
    </row>
    <row r="37" spans="5:15">
      <c r="E37">
        <v>1991</v>
      </c>
      <c r="F37" s="2">
        <v>2006</v>
      </c>
      <c r="O37" t="s">
        <v>641</v>
      </c>
    </row>
    <row r="38" spans="5:15">
      <c r="E38">
        <v>1992</v>
      </c>
      <c r="F38" s="2">
        <v>2007</v>
      </c>
      <c r="O38" t="s">
        <v>642</v>
      </c>
    </row>
    <row r="39" spans="5:15">
      <c r="E39">
        <v>1993</v>
      </c>
      <c r="F39" s="2">
        <v>2008</v>
      </c>
      <c r="O39" t="s">
        <v>643</v>
      </c>
    </row>
    <row r="40" spans="5:15">
      <c r="E40">
        <v>1994</v>
      </c>
      <c r="F40" s="2">
        <v>2009</v>
      </c>
      <c r="O40" t="s">
        <v>644</v>
      </c>
    </row>
    <row r="41" spans="5:15">
      <c r="E41">
        <v>1995</v>
      </c>
      <c r="F41" s="2">
        <v>2010</v>
      </c>
      <c r="O41" t="s">
        <v>645</v>
      </c>
    </row>
    <row r="42" spans="5:15">
      <c r="E42">
        <v>1996</v>
      </c>
      <c r="F42" s="2">
        <v>2011</v>
      </c>
      <c r="O42" t="s">
        <v>646</v>
      </c>
    </row>
    <row r="43" spans="5:15">
      <c r="E43">
        <v>1997</v>
      </c>
      <c r="F43" s="2">
        <v>2012</v>
      </c>
      <c r="O43" t="s">
        <v>647</v>
      </c>
    </row>
    <row r="44" spans="5:15">
      <c r="E44">
        <v>1998</v>
      </c>
      <c r="F44" s="2">
        <v>2013</v>
      </c>
      <c r="O44" t="s">
        <v>648</v>
      </c>
    </row>
    <row r="45" spans="5:15">
      <c r="E45">
        <v>1999</v>
      </c>
      <c r="F45" s="2">
        <v>2014</v>
      </c>
      <c r="O45" t="s">
        <v>649</v>
      </c>
    </row>
    <row r="46" spans="5:15">
      <c r="E46">
        <v>2000</v>
      </c>
      <c r="F46" s="2">
        <v>2015</v>
      </c>
      <c r="O46" t="s">
        <v>650</v>
      </c>
    </row>
    <row r="47" spans="5:15">
      <c r="E47">
        <v>2001</v>
      </c>
      <c r="F47" s="2">
        <v>2016</v>
      </c>
      <c r="O47" t="s">
        <v>651</v>
      </c>
    </row>
    <row r="48" spans="5:15">
      <c r="E48">
        <v>2002</v>
      </c>
      <c r="F48" s="2">
        <v>2017</v>
      </c>
      <c r="O48" t="s">
        <v>652</v>
      </c>
    </row>
    <row r="49" spans="5:15">
      <c r="E49">
        <v>2003</v>
      </c>
      <c r="F49" s="2">
        <v>2018</v>
      </c>
      <c r="O49" t="s">
        <v>653</v>
      </c>
    </row>
    <row r="50" spans="6:15">
      <c r="F50" s="2"/>
      <c r="O50" t="s">
        <v>654</v>
      </c>
    </row>
    <row r="51" spans="6:15">
      <c r="F51" s="2"/>
      <c r="O51" t="s">
        <v>655</v>
      </c>
    </row>
    <row r="52" spans="6:15">
      <c r="F52" s="2"/>
      <c r="O52" t="s">
        <v>656</v>
      </c>
    </row>
    <row r="53" spans="6:15">
      <c r="F53" s="2"/>
      <c r="O53" t="s">
        <v>657</v>
      </c>
    </row>
    <row r="54" spans="6:15">
      <c r="F54" s="2"/>
      <c r="O54" t="s">
        <v>658</v>
      </c>
    </row>
    <row r="55" spans="6:15">
      <c r="F55" s="2"/>
      <c r="O55" t="s">
        <v>659</v>
      </c>
    </row>
    <row r="56" spans="6:15">
      <c r="F56" s="2"/>
      <c r="O56" t="s">
        <v>660</v>
      </c>
    </row>
    <row r="57" spans="6:15">
      <c r="F57" s="2"/>
      <c r="O57" t="s">
        <v>661</v>
      </c>
    </row>
    <row r="58" spans="6:15">
      <c r="F58" s="2"/>
      <c r="O58" t="s">
        <v>662</v>
      </c>
    </row>
    <row r="59" spans="6:15">
      <c r="F59" s="2"/>
      <c r="O59" t="s">
        <v>663</v>
      </c>
    </row>
    <row r="60" spans="6:15">
      <c r="F60" s="2"/>
      <c r="O60" t="s">
        <v>664</v>
      </c>
    </row>
    <row r="61" spans="6:15">
      <c r="F61" s="2"/>
      <c r="O61" t="s">
        <v>665</v>
      </c>
    </row>
    <row r="62" spans="6:15">
      <c r="F62" s="2"/>
      <c r="O62" t="s">
        <v>666</v>
      </c>
    </row>
    <row r="63" spans="6:15">
      <c r="F63" s="2"/>
      <c r="O63" t="s">
        <v>667</v>
      </c>
    </row>
    <row r="64" spans="6:15">
      <c r="F64" s="2"/>
      <c r="O64" t="s">
        <v>668</v>
      </c>
    </row>
    <row r="65" spans="6:15">
      <c r="F65" s="2"/>
      <c r="O65" t="s">
        <v>669</v>
      </c>
    </row>
    <row r="66" spans="6:15">
      <c r="F66" s="2"/>
      <c r="O66" t="s">
        <v>670</v>
      </c>
    </row>
    <row r="67" spans="6:15">
      <c r="F67" s="2"/>
      <c r="O67" t="s">
        <v>671</v>
      </c>
    </row>
    <row r="68" spans="6:15">
      <c r="F68" s="2"/>
      <c r="O68" t="s">
        <v>672</v>
      </c>
    </row>
    <row r="69" spans="6:15">
      <c r="F69" s="2"/>
      <c r="O69" t="s">
        <v>673</v>
      </c>
    </row>
    <row r="70" spans="6:15">
      <c r="F70" s="2"/>
      <c r="O70" t="s">
        <v>674</v>
      </c>
    </row>
    <row r="71" spans="6:15">
      <c r="F71" s="2"/>
      <c r="O71" t="s">
        <v>675</v>
      </c>
    </row>
    <row r="72" spans="6:15">
      <c r="F72" s="2"/>
      <c r="O72" t="s">
        <v>676</v>
      </c>
    </row>
    <row r="73" spans="6:15">
      <c r="F73" s="2"/>
      <c r="O73" t="s">
        <v>677</v>
      </c>
    </row>
    <row r="74" spans="6:15">
      <c r="F74" s="2"/>
      <c r="O74" t="s">
        <v>678</v>
      </c>
    </row>
    <row r="75" spans="6:15">
      <c r="F75" s="2"/>
      <c r="O75" t="s">
        <v>679</v>
      </c>
    </row>
    <row r="76" spans="6:15">
      <c r="F76" s="2"/>
      <c r="O76" t="s">
        <v>680</v>
      </c>
    </row>
    <row r="77" spans="6:15">
      <c r="F77" s="2"/>
      <c r="O77" t="s">
        <v>681</v>
      </c>
    </row>
    <row r="78" spans="6:15">
      <c r="F78" s="2"/>
      <c r="O78" t="s">
        <v>682</v>
      </c>
    </row>
    <row r="79" spans="6:15">
      <c r="F79" s="2"/>
      <c r="O79" t="s">
        <v>683</v>
      </c>
    </row>
    <row r="80" spans="6:15">
      <c r="F80" s="2"/>
      <c r="O80" t="s">
        <v>684</v>
      </c>
    </row>
    <row r="81" spans="6:15">
      <c r="F81" s="2"/>
      <c r="O81" t="s">
        <v>685</v>
      </c>
    </row>
    <row r="82" spans="6:15">
      <c r="F82" s="2"/>
      <c r="O82" t="s">
        <v>686</v>
      </c>
    </row>
    <row r="83" spans="6:15">
      <c r="F83" s="2"/>
      <c r="O83" t="s">
        <v>687</v>
      </c>
    </row>
    <row r="84" spans="6:15">
      <c r="F84" s="2"/>
      <c r="O84" t="s">
        <v>688</v>
      </c>
    </row>
    <row r="85" spans="6:15">
      <c r="F85" s="2"/>
      <c r="O85" t="s">
        <v>689</v>
      </c>
    </row>
    <row r="86" spans="6:15">
      <c r="F86" s="2"/>
      <c r="O86" t="s">
        <v>690</v>
      </c>
    </row>
    <row r="87" spans="6:15">
      <c r="F87" s="2"/>
      <c r="O87" t="s">
        <v>691</v>
      </c>
    </row>
    <row r="88" spans="6:15">
      <c r="F88" s="2"/>
      <c r="O88" t="s">
        <v>692</v>
      </c>
    </row>
    <row r="89" spans="5:15">
      <c r="E89" s="2"/>
      <c r="F89" s="2"/>
      <c r="O89" t="s">
        <v>693</v>
      </c>
    </row>
    <row r="90" spans="5:15">
      <c r="E90" s="2"/>
      <c r="F90" s="2"/>
      <c r="O90" t="s">
        <v>694</v>
      </c>
    </row>
    <row r="91" spans="5:15">
      <c r="E91" s="2"/>
      <c r="F91" s="2"/>
      <c r="O91" t="s">
        <v>695</v>
      </c>
    </row>
    <row r="92" spans="5:15">
      <c r="E92" s="2"/>
      <c r="F92" s="2"/>
      <c r="O92" t="s">
        <v>696</v>
      </c>
    </row>
    <row r="93" spans="5:15">
      <c r="E93" s="2"/>
      <c r="F93" s="2"/>
      <c r="O93" t="s">
        <v>697</v>
      </c>
    </row>
    <row r="94" spans="5:15">
      <c r="E94" s="2"/>
      <c r="F94" s="2"/>
      <c r="O94" t="s">
        <v>698</v>
      </c>
    </row>
    <row r="95" spans="5:15">
      <c r="E95" s="2"/>
      <c r="F95" s="2"/>
      <c r="O95" t="s">
        <v>699</v>
      </c>
    </row>
    <row r="96" spans="5:15">
      <c r="E96" s="2"/>
      <c r="F96" s="2"/>
      <c r="O96" t="s">
        <v>700</v>
      </c>
    </row>
    <row r="97" spans="5:15">
      <c r="E97" s="2"/>
      <c r="F97" s="2"/>
      <c r="O97" t="s">
        <v>701</v>
      </c>
    </row>
    <row r="98" spans="5:15">
      <c r="E98" s="2"/>
      <c r="F98" s="2"/>
      <c r="O98" t="s">
        <v>702</v>
      </c>
    </row>
    <row r="99" spans="5:15">
      <c r="E99" s="2"/>
      <c r="F99" s="2"/>
      <c r="O99" t="s">
        <v>703</v>
      </c>
    </row>
    <row r="100" spans="5:15">
      <c r="E100" s="2"/>
      <c r="F100" s="2"/>
      <c r="O100" t="s">
        <v>704</v>
      </c>
    </row>
    <row r="101" spans="5:15">
      <c r="E101" s="2"/>
      <c r="F101" s="2"/>
      <c r="O101" t="s">
        <v>705</v>
      </c>
    </row>
    <row r="102" spans="5:15">
      <c r="E102" s="2"/>
      <c r="F102" s="2"/>
      <c r="O102" t="s">
        <v>706</v>
      </c>
    </row>
    <row r="103" spans="5:15">
      <c r="E103" s="2"/>
      <c r="F103" s="2"/>
      <c r="O103" t="s">
        <v>707</v>
      </c>
    </row>
    <row r="104" spans="5:15">
      <c r="E104" s="2"/>
      <c r="F104" s="2"/>
      <c r="O104" t="s">
        <v>708</v>
      </c>
    </row>
    <row r="105" spans="5:15">
      <c r="E105" s="2"/>
      <c r="F105" s="2"/>
      <c r="O105" t="s">
        <v>709</v>
      </c>
    </row>
    <row r="106" spans="5:15">
      <c r="E106" s="2"/>
      <c r="F106" s="2"/>
      <c r="O106" t="s">
        <v>710</v>
      </c>
    </row>
    <row r="107" spans="5:15">
      <c r="E107" s="2"/>
      <c r="F107" s="2"/>
      <c r="O107" t="s">
        <v>711</v>
      </c>
    </row>
    <row r="108" spans="5:15">
      <c r="E108" s="2"/>
      <c r="F108" s="2"/>
      <c r="O108" t="s">
        <v>712</v>
      </c>
    </row>
    <row r="109" spans="5:15">
      <c r="E109" s="2"/>
      <c r="F109" s="2"/>
      <c r="O109" t="s">
        <v>713</v>
      </c>
    </row>
    <row r="110" spans="5:15">
      <c r="E110" s="2"/>
      <c r="F110" s="2"/>
      <c r="O110" t="s">
        <v>714</v>
      </c>
    </row>
    <row r="111" spans="5:15">
      <c r="E111" s="2"/>
      <c r="F111" s="2"/>
      <c r="O111" t="s">
        <v>715</v>
      </c>
    </row>
    <row r="112" spans="5:15">
      <c r="E112" s="2"/>
      <c r="F112" s="2"/>
      <c r="O112" t="s">
        <v>716</v>
      </c>
    </row>
    <row r="113" spans="5:15">
      <c r="E113" s="2"/>
      <c r="F113" s="2"/>
      <c r="O113" t="s">
        <v>717</v>
      </c>
    </row>
    <row r="114" spans="5:15">
      <c r="E114" s="2"/>
      <c r="F114" s="2"/>
      <c r="O114" t="s">
        <v>718</v>
      </c>
    </row>
    <row r="115" spans="5:15">
      <c r="E115" s="2"/>
      <c r="F115" s="2"/>
      <c r="O115" t="s">
        <v>719</v>
      </c>
    </row>
    <row r="116" spans="5:15">
      <c r="E116" s="2"/>
      <c r="F116" s="2"/>
      <c r="O116" t="s">
        <v>720</v>
      </c>
    </row>
    <row r="117" spans="5:15">
      <c r="E117" s="2"/>
      <c r="F117" s="2"/>
      <c r="O117" t="s">
        <v>721</v>
      </c>
    </row>
    <row r="118" spans="5:15">
      <c r="E118" s="2"/>
      <c r="F118" s="2"/>
      <c r="O118" t="s">
        <v>722</v>
      </c>
    </row>
    <row r="119" spans="5:15">
      <c r="E119" s="2"/>
      <c r="F119" s="2"/>
      <c r="O119" t="s">
        <v>723</v>
      </c>
    </row>
    <row r="120" spans="5:15">
      <c r="E120" s="2"/>
      <c r="F120" s="2"/>
      <c r="O120" t="s">
        <v>724</v>
      </c>
    </row>
    <row r="121" spans="5:15">
      <c r="E121" s="2"/>
      <c r="F121" s="2"/>
      <c r="O121" t="s">
        <v>725</v>
      </c>
    </row>
    <row r="122" spans="5:15">
      <c r="E122" s="2"/>
      <c r="F122" s="2"/>
      <c r="O122" t="s">
        <v>726</v>
      </c>
    </row>
    <row r="123" spans="5:15">
      <c r="E123" s="2"/>
      <c r="F123" s="2"/>
      <c r="O123" t="s">
        <v>727</v>
      </c>
    </row>
    <row r="124" spans="5:15">
      <c r="E124" s="2"/>
      <c r="F124" s="2"/>
      <c r="O124" t="s">
        <v>728</v>
      </c>
    </row>
    <row r="125" spans="5:15">
      <c r="E125" s="2"/>
      <c r="F125" s="2"/>
      <c r="O125" t="s">
        <v>729</v>
      </c>
    </row>
    <row r="126" spans="5:15">
      <c r="E126" s="2"/>
      <c r="F126" s="2"/>
      <c r="O126" t="s">
        <v>730</v>
      </c>
    </row>
    <row r="127" spans="5:15">
      <c r="E127" s="2"/>
      <c r="F127" s="2"/>
      <c r="O127" t="s">
        <v>731</v>
      </c>
    </row>
    <row r="128" spans="5:15">
      <c r="E128" s="2"/>
      <c r="F128" s="2"/>
      <c r="O128" t="s">
        <v>732</v>
      </c>
    </row>
    <row r="129" spans="5:15">
      <c r="E129" s="2"/>
      <c r="F129" s="2"/>
      <c r="O129" t="s">
        <v>733</v>
      </c>
    </row>
    <row r="130" spans="5:15">
      <c r="E130" s="2"/>
      <c r="F130" s="2"/>
      <c r="O130" t="s">
        <v>734</v>
      </c>
    </row>
    <row r="131" spans="5:15">
      <c r="E131" s="2"/>
      <c r="F131" s="2"/>
      <c r="O131" t="s">
        <v>735</v>
      </c>
    </row>
    <row r="132" spans="5:15">
      <c r="E132" s="2"/>
      <c r="F132" s="2"/>
      <c r="O132" t="s">
        <v>736</v>
      </c>
    </row>
    <row r="133" spans="5:15">
      <c r="E133" s="2"/>
      <c r="F133" s="2"/>
      <c r="O133" t="s">
        <v>737</v>
      </c>
    </row>
    <row r="134" spans="5:15">
      <c r="E134" s="2"/>
      <c r="F134" s="2"/>
      <c r="O134" t="s">
        <v>738</v>
      </c>
    </row>
    <row r="135" spans="5:15">
      <c r="E135" s="2"/>
      <c r="F135" s="2"/>
      <c r="O135" t="s">
        <v>739</v>
      </c>
    </row>
    <row r="136" spans="5:15">
      <c r="E136" s="2"/>
      <c r="F136" s="2"/>
      <c r="O136" t="s">
        <v>740</v>
      </c>
    </row>
    <row r="137" spans="5:15">
      <c r="E137" s="2"/>
      <c r="F137" s="2"/>
      <c r="O137" t="s">
        <v>741</v>
      </c>
    </row>
    <row r="138" spans="5:15">
      <c r="E138" s="2"/>
      <c r="F138" s="2"/>
      <c r="O138" t="s">
        <v>742</v>
      </c>
    </row>
    <row r="139" spans="5:15">
      <c r="E139" s="2"/>
      <c r="F139" s="2"/>
      <c r="O139" t="s">
        <v>743</v>
      </c>
    </row>
    <row r="140" spans="5:15">
      <c r="E140" s="2"/>
      <c r="F140" s="2"/>
      <c r="O140" t="s">
        <v>744</v>
      </c>
    </row>
    <row r="141" spans="5:15">
      <c r="E141" s="2"/>
      <c r="F141" s="2"/>
      <c r="O141" t="s">
        <v>745</v>
      </c>
    </row>
    <row r="142" spans="5:15">
      <c r="E142" s="2"/>
      <c r="F142" s="2"/>
      <c r="O142" t="s">
        <v>746</v>
      </c>
    </row>
    <row r="143" spans="5:15">
      <c r="E143" s="2"/>
      <c r="F143" s="2"/>
      <c r="O143" t="s">
        <v>747</v>
      </c>
    </row>
    <row r="144" spans="5:15">
      <c r="E144" s="2"/>
      <c r="F144" s="2"/>
      <c r="O144" t="s">
        <v>748</v>
      </c>
    </row>
    <row r="145" spans="5:15">
      <c r="E145" s="2"/>
      <c r="F145" s="2"/>
      <c r="O145" t="s">
        <v>749</v>
      </c>
    </row>
    <row r="146" spans="5:15">
      <c r="E146" s="2"/>
      <c r="F146" s="2"/>
      <c r="O146" t="s">
        <v>750</v>
      </c>
    </row>
    <row r="147" spans="5:15">
      <c r="E147" s="2"/>
      <c r="F147" s="2"/>
      <c r="O147" t="s">
        <v>751</v>
      </c>
    </row>
    <row r="148" spans="5:15">
      <c r="E148" s="2"/>
      <c r="F148" s="2"/>
      <c r="O148" t="s">
        <v>752</v>
      </c>
    </row>
    <row r="149" spans="5:15">
      <c r="E149" s="2"/>
      <c r="F149" s="2"/>
      <c r="O149" t="s">
        <v>753</v>
      </c>
    </row>
    <row r="150" spans="5:15">
      <c r="E150" s="2"/>
      <c r="F150" s="2"/>
      <c r="O150" t="s">
        <v>754</v>
      </c>
    </row>
    <row r="151" spans="5:15">
      <c r="E151" s="2"/>
      <c r="F151" s="2"/>
      <c r="O151" t="s">
        <v>755</v>
      </c>
    </row>
    <row r="152" spans="5:15">
      <c r="E152" s="2"/>
      <c r="F152" s="2"/>
      <c r="O152" t="s">
        <v>756</v>
      </c>
    </row>
    <row r="153" spans="5:15">
      <c r="E153" s="2"/>
      <c r="F153" s="2"/>
      <c r="O153" t="s">
        <v>757</v>
      </c>
    </row>
    <row r="154" spans="5:15">
      <c r="E154" s="2"/>
      <c r="F154" s="2"/>
      <c r="O154" t="s">
        <v>758</v>
      </c>
    </row>
    <row r="155" spans="5:15">
      <c r="E155" s="2"/>
      <c r="F155" s="2"/>
      <c r="O155" t="s">
        <v>759</v>
      </c>
    </row>
    <row r="156" spans="5:15">
      <c r="E156" s="2"/>
      <c r="F156" s="2"/>
      <c r="O156" t="s">
        <v>760</v>
      </c>
    </row>
    <row r="157" spans="5:15">
      <c r="E157" s="2"/>
      <c r="F157" s="2"/>
      <c r="O157" t="s">
        <v>761</v>
      </c>
    </row>
    <row r="158" spans="5:15">
      <c r="E158" s="2"/>
      <c r="F158" s="2"/>
      <c r="O158" t="s">
        <v>762</v>
      </c>
    </row>
    <row r="159" spans="5:15">
      <c r="E159" s="2"/>
      <c r="F159" s="2"/>
      <c r="O159" t="s">
        <v>763</v>
      </c>
    </row>
    <row r="160" spans="5:15">
      <c r="E160" s="2"/>
      <c r="F160" s="2"/>
      <c r="O160" t="s">
        <v>764</v>
      </c>
    </row>
    <row r="161" spans="5:15">
      <c r="E161" s="2"/>
      <c r="F161" s="2"/>
      <c r="O161" t="s">
        <v>765</v>
      </c>
    </row>
    <row r="162" spans="5:15">
      <c r="E162" s="2"/>
      <c r="F162" s="2"/>
      <c r="O162" t="s">
        <v>766</v>
      </c>
    </row>
    <row r="163" spans="5:15">
      <c r="E163" s="2"/>
      <c r="F163" s="2"/>
      <c r="O163" t="s">
        <v>767</v>
      </c>
    </row>
    <row r="164" spans="5:15">
      <c r="E164" s="2"/>
      <c r="F164" s="2"/>
      <c r="O164" t="s">
        <v>768</v>
      </c>
    </row>
    <row r="165" spans="5:15">
      <c r="E165" s="2"/>
      <c r="F165" s="2"/>
      <c r="O165" t="s">
        <v>769</v>
      </c>
    </row>
    <row r="166" spans="5:15">
      <c r="E166" s="2"/>
      <c r="F166" s="2"/>
      <c r="O166" t="s">
        <v>770</v>
      </c>
    </row>
    <row r="167" spans="5:15">
      <c r="E167" s="2"/>
      <c r="F167" s="2"/>
      <c r="O167" t="s">
        <v>771</v>
      </c>
    </row>
    <row r="168" spans="5:15">
      <c r="E168" s="2"/>
      <c r="F168" s="2"/>
      <c r="O168" t="s">
        <v>772</v>
      </c>
    </row>
    <row r="169" spans="5:15">
      <c r="E169" s="2"/>
      <c r="F169" s="2"/>
      <c r="O169" t="s">
        <v>773</v>
      </c>
    </row>
    <row r="170" spans="5:15">
      <c r="E170" s="2"/>
      <c r="F170" s="2"/>
      <c r="O170" t="s">
        <v>774</v>
      </c>
    </row>
    <row r="171" spans="5:15">
      <c r="E171" s="2"/>
      <c r="F171" s="2"/>
      <c r="O171" t="s">
        <v>775</v>
      </c>
    </row>
    <row r="172" spans="5:15">
      <c r="E172" s="2"/>
      <c r="F172" s="2"/>
      <c r="O172" t="s">
        <v>776</v>
      </c>
    </row>
    <row r="173" spans="5:15">
      <c r="E173" s="2"/>
      <c r="F173" s="2"/>
      <c r="O173" t="s">
        <v>777</v>
      </c>
    </row>
    <row r="174" spans="5:15">
      <c r="E174" s="2"/>
      <c r="F174" s="2"/>
      <c r="O174" t="s">
        <v>778</v>
      </c>
    </row>
    <row r="175" spans="5:15">
      <c r="E175" s="2"/>
      <c r="F175" s="2"/>
      <c r="O175" t="s">
        <v>779</v>
      </c>
    </row>
    <row r="176" spans="5:15">
      <c r="E176" s="2"/>
      <c r="F176" s="2"/>
      <c r="O176" t="s">
        <v>780</v>
      </c>
    </row>
    <row r="177" spans="5:15">
      <c r="E177" s="2"/>
      <c r="F177" s="2"/>
      <c r="O177" t="s">
        <v>781</v>
      </c>
    </row>
    <row r="178" spans="5:15">
      <c r="E178" s="2"/>
      <c r="F178" s="2"/>
      <c r="O178" t="s">
        <v>782</v>
      </c>
    </row>
    <row r="179" spans="5:15">
      <c r="E179" s="2"/>
      <c r="F179" s="2"/>
      <c r="O179" t="s">
        <v>783</v>
      </c>
    </row>
    <row r="180" spans="5:15">
      <c r="E180" s="2"/>
      <c r="F180" s="2"/>
      <c r="O180" t="s">
        <v>784</v>
      </c>
    </row>
    <row r="181" spans="5:15">
      <c r="E181" s="2"/>
      <c r="F181" s="2"/>
      <c r="O181" t="s">
        <v>785</v>
      </c>
    </row>
    <row r="182" spans="5:15">
      <c r="E182" s="2"/>
      <c r="F182" s="2"/>
      <c r="O182" t="s">
        <v>786</v>
      </c>
    </row>
    <row r="183" spans="5:15">
      <c r="E183" s="2"/>
      <c r="F183" s="2"/>
      <c r="O183" t="s">
        <v>787</v>
      </c>
    </row>
    <row r="184" spans="5:15">
      <c r="E184" s="2"/>
      <c r="F184" s="2"/>
      <c r="O184" t="s">
        <v>788</v>
      </c>
    </row>
    <row r="185" spans="5:15">
      <c r="E185" s="2"/>
      <c r="F185" s="2"/>
      <c r="O185" t="s">
        <v>789</v>
      </c>
    </row>
    <row r="186" spans="5:15">
      <c r="E186" s="2"/>
      <c r="F186" s="2"/>
      <c r="O186" t="s">
        <v>790</v>
      </c>
    </row>
    <row r="187" spans="5:15">
      <c r="E187" s="2"/>
      <c r="F187" s="2"/>
      <c r="O187" t="s">
        <v>791</v>
      </c>
    </row>
    <row r="188" spans="5:15">
      <c r="E188" s="2"/>
      <c r="F188" s="2"/>
      <c r="O188" t="s">
        <v>792</v>
      </c>
    </row>
    <row r="189" spans="5:15">
      <c r="E189" s="2"/>
      <c r="F189" s="2"/>
      <c r="O189" t="s">
        <v>793</v>
      </c>
    </row>
    <row r="190" spans="5:15">
      <c r="E190" s="2"/>
      <c r="F190" s="2"/>
      <c r="O190" t="s">
        <v>794</v>
      </c>
    </row>
    <row r="191" spans="5:15">
      <c r="E191" s="2"/>
      <c r="F191" s="2"/>
      <c r="O191" t="s">
        <v>795</v>
      </c>
    </row>
    <row r="192" spans="5:15">
      <c r="E192" s="2"/>
      <c r="F192" s="2"/>
      <c r="O192" t="s">
        <v>796</v>
      </c>
    </row>
    <row r="193" spans="5:15">
      <c r="E193" s="2"/>
      <c r="F193" s="2"/>
      <c r="O193" t="s">
        <v>797</v>
      </c>
    </row>
    <row r="194" spans="5:15">
      <c r="E194" s="2"/>
      <c r="F194" s="2"/>
      <c r="O194" t="s">
        <v>798</v>
      </c>
    </row>
    <row r="195" spans="5:15">
      <c r="E195" s="2"/>
      <c r="F195" s="2"/>
      <c r="O195" t="s">
        <v>799</v>
      </c>
    </row>
    <row r="196" spans="5:15">
      <c r="E196" s="2"/>
      <c r="F196" s="2"/>
      <c r="O196" t="s">
        <v>800</v>
      </c>
    </row>
    <row r="197" spans="5:15">
      <c r="E197" s="2"/>
      <c r="F197" s="2"/>
      <c r="O197" t="s">
        <v>801</v>
      </c>
    </row>
    <row r="198" spans="5:15">
      <c r="E198" s="2"/>
      <c r="F198" s="2"/>
      <c r="O198" t="s">
        <v>802</v>
      </c>
    </row>
    <row r="199" spans="5:15">
      <c r="E199" s="2"/>
      <c r="F199" s="2"/>
      <c r="O199" t="s">
        <v>803</v>
      </c>
    </row>
    <row r="200" spans="5:15">
      <c r="E200" s="2"/>
      <c r="F200" s="2"/>
      <c r="O200" t="s">
        <v>804</v>
      </c>
    </row>
    <row r="201" spans="5:15">
      <c r="E201" s="2"/>
      <c r="F201" s="2"/>
      <c r="O201" t="s">
        <v>805</v>
      </c>
    </row>
    <row r="202" spans="5:15">
      <c r="E202" s="2"/>
      <c r="F202" s="2"/>
      <c r="O202" t="s">
        <v>806</v>
      </c>
    </row>
    <row r="203" spans="5:15">
      <c r="E203" s="2"/>
      <c r="F203" s="2"/>
      <c r="O203" t="s">
        <v>807</v>
      </c>
    </row>
    <row r="204" spans="5:15">
      <c r="E204" s="2"/>
      <c r="F204" s="2"/>
      <c r="O204" t="s">
        <v>808</v>
      </c>
    </row>
    <row r="205" spans="5:15">
      <c r="E205" s="2"/>
      <c r="F205" s="2"/>
      <c r="O205" t="s">
        <v>809</v>
      </c>
    </row>
    <row r="206" spans="5:15">
      <c r="E206" s="2"/>
      <c r="F206" s="2"/>
      <c r="O206" t="s">
        <v>810</v>
      </c>
    </row>
    <row r="207" spans="5:15">
      <c r="E207" s="2"/>
      <c r="F207" s="2"/>
      <c r="O207" t="s">
        <v>811</v>
      </c>
    </row>
    <row r="208" spans="5:15">
      <c r="E208" s="2"/>
      <c r="F208" s="2"/>
      <c r="O208" t="s">
        <v>812</v>
      </c>
    </row>
    <row r="209" spans="5:15">
      <c r="E209" s="2"/>
      <c r="F209" s="2"/>
      <c r="O209" t="s">
        <v>813</v>
      </c>
    </row>
    <row r="210" spans="5:15">
      <c r="E210" s="2"/>
      <c r="F210" s="2"/>
      <c r="O210" t="s">
        <v>814</v>
      </c>
    </row>
    <row r="211" spans="5:15">
      <c r="E211" s="2"/>
      <c r="F211" s="2"/>
      <c r="O211" t="s">
        <v>815</v>
      </c>
    </row>
    <row r="212" spans="5:15">
      <c r="E212" s="2"/>
      <c r="F212" s="2"/>
      <c r="O212" t="s">
        <v>816</v>
      </c>
    </row>
    <row r="213" spans="5:15">
      <c r="E213" s="2"/>
      <c r="F213" s="2"/>
      <c r="O213" t="s">
        <v>817</v>
      </c>
    </row>
    <row r="214" spans="5:15">
      <c r="E214" s="2"/>
      <c r="F214" s="2"/>
      <c r="O214" t="s">
        <v>818</v>
      </c>
    </row>
    <row r="215" spans="5:15">
      <c r="E215" s="2"/>
      <c r="F215" s="2"/>
      <c r="O215" t="s">
        <v>819</v>
      </c>
    </row>
    <row r="216" spans="5:15">
      <c r="E216" s="2"/>
      <c r="F216" s="2"/>
      <c r="O216" t="s">
        <v>820</v>
      </c>
    </row>
    <row r="217" spans="5:15">
      <c r="E217" s="2"/>
      <c r="F217" s="2"/>
      <c r="O217" t="s">
        <v>821</v>
      </c>
    </row>
    <row r="218" spans="5:15">
      <c r="E218" s="2"/>
      <c r="F218" s="2"/>
      <c r="O218" t="s">
        <v>822</v>
      </c>
    </row>
    <row r="219" spans="5:15">
      <c r="E219" s="2"/>
      <c r="F219" s="2"/>
      <c r="O219" t="s">
        <v>823</v>
      </c>
    </row>
    <row r="220" spans="5:15">
      <c r="E220" s="2"/>
      <c r="F220" s="2"/>
      <c r="O220" t="s">
        <v>824</v>
      </c>
    </row>
    <row r="221" spans="5:15">
      <c r="E221" s="2"/>
      <c r="F221" s="2"/>
      <c r="O221" t="s">
        <v>825</v>
      </c>
    </row>
    <row r="222" spans="5:15">
      <c r="E222" s="2"/>
      <c r="F222" s="2"/>
      <c r="O222" t="s">
        <v>826</v>
      </c>
    </row>
    <row r="223" spans="5:15">
      <c r="E223" s="2"/>
      <c r="F223" s="2"/>
      <c r="O223" t="s">
        <v>827</v>
      </c>
    </row>
    <row r="224" spans="5:15">
      <c r="E224" s="2"/>
      <c r="F224" s="2"/>
      <c r="O224" t="s">
        <v>828</v>
      </c>
    </row>
    <row r="225" spans="5:15">
      <c r="E225" s="2"/>
      <c r="F225" s="2"/>
      <c r="O225" t="s">
        <v>829</v>
      </c>
    </row>
    <row r="226" spans="5:15">
      <c r="E226" s="2"/>
      <c r="F226" s="2"/>
      <c r="O226" t="s">
        <v>830</v>
      </c>
    </row>
    <row r="227" spans="5:15">
      <c r="E227" s="2"/>
      <c r="F227" s="2"/>
      <c r="O227" t="s">
        <v>831</v>
      </c>
    </row>
    <row r="228" spans="5:15">
      <c r="E228" s="2"/>
      <c r="F228" s="2"/>
      <c r="O228" t="s">
        <v>832</v>
      </c>
    </row>
    <row r="229" spans="5:15">
      <c r="E229" s="2"/>
      <c r="F229" s="2"/>
      <c r="O229" t="s">
        <v>833</v>
      </c>
    </row>
    <row r="230" spans="5:15">
      <c r="E230" s="2"/>
      <c r="F230" s="2"/>
      <c r="O230" t="s">
        <v>834</v>
      </c>
    </row>
    <row r="231" spans="5:15">
      <c r="E231" s="2"/>
      <c r="F231" s="2"/>
      <c r="O231" t="s">
        <v>835</v>
      </c>
    </row>
    <row r="232" spans="5:15">
      <c r="E232" s="2"/>
      <c r="F232" s="2"/>
      <c r="O232" t="s">
        <v>836</v>
      </c>
    </row>
    <row r="233" spans="5:15">
      <c r="E233" s="2"/>
      <c r="F233" s="2"/>
      <c r="O233" t="s">
        <v>837</v>
      </c>
    </row>
    <row r="234" spans="5:15">
      <c r="E234" s="2"/>
      <c r="F234" s="2"/>
      <c r="O234" t="s">
        <v>838</v>
      </c>
    </row>
    <row r="235" spans="5:15">
      <c r="E235" s="2"/>
      <c r="F235" s="2"/>
      <c r="O235" t="s">
        <v>839</v>
      </c>
    </row>
    <row r="236" spans="5:15">
      <c r="E236" s="2"/>
      <c r="F236" s="2"/>
      <c r="O236" t="s">
        <v>840</v>
      </c>
    </row>
    <row r="237" spans="5:15">
      <c r="E237" s="2"/>
      <c r="F237" s="2"/>
      <c r="O237" t="s">
        <v>841</v>
      </c>
    </row>
    <row r="238" spans="5:15">
      <c r="E238" s="2"/>
      <c r="F238" s="2"/>
      <c r="O238" t="s">
        <v>842</v>
      </c>
    </row>
    <row r="239" spans="5:15">
      <c r="E239" s="2"/>
      <c r="F239" s="2"/>
      <c r="O239" t="s">
        <v>843</v>
      </c>
    </row>
    <row r="240" spans="5:15">
      <c r="E240" s="2"/>
      <c r="F240" s="2"/>
      <c r="O240" t="s">
        <v>844</v>
      </c>
    </row>
    <row r="241" spans="5:15">
      <c r="E241" s="2"/>
      <c r="F241" s="2"/>
      <c r="O241" t="s">
        <v>845</v>
      </c>
    </row>
    <row r="242" spans="5:15">
      <c r="E242" s="2"/>
      <c r="F242" s="2"/>
      <c r="O242" t="s">
        <v>846</v>
      </c>
    </row>
    <row r="243" spans="5:15">
      <c r="E243" s="2"/>
      <c r="F243" s="2"/>
      <c r="O243" t="s">
        <v>847</v>
      </c>
    </row>
    <row r="244" spans="5:15">
      <c r="E244" s="2"/>
      <c r="F244" s="2"/>
      <c r="O244" t="s">
        <v>848</v>
      </c>
    </row>
    <row r="245" spans="5:15">
      <c r="E245" s="2"/>
      <c r="F245" s="2"/>
      <c r="O245" t="s">
        <v>849</v>
      </c>
    </row>
    <row r="246" spans="5:15">
      <c r="E246" s="2"/>
      <c r="F246" s="2"/>
      <c r="O246" t="s">
        <v>850</v>
      </c>
    </row>
    <row r="247" spans="5:15">
      <c r="E247" s="2"/>
      <c r="F247" s="2"/>
      <c r="O247" t="s">
        <v>851</v>
      </c>
    </row>
    <row r="248" spans="5:15">
      <c r="E248" s="2"/>
      <c r="F248" s="2"/>
      <c r="O248" t="s">
        <v>852</v>
      </c>
    </row>
    <row r="249" spans="5:15">
      <c r="E249" s="2"/>
      <c r="F249" s="2"/>
      <c r="O249" t="s">
        <v>853</v>
      </c>
    </row>
    <row r="250" spans="5:15">
      <c r="E250" s="2"/>
      <c r="F250" s="2"/>
      <c r="O250" t="s">
        <v>854</v>
      </c>
    </row>
    <row r="251" spans="5:15">
      <c r="E251" s="2"/>
      <c r="F251" s="2"/>
      <c r="O251" t="s">
        <v>855</v>
      </c>
    </row>
    <row r="252" spans="5:15">
      <c r="E252" s="2"/>
      <c r="F252" s="2"/>
      <c r="O252" t="s">
        <v>856</v>
      </c>
    </row>
    <row r="253" spans="5:15">
      <c r="E253" s="2"/>
      <c r="F253" s="2"/>
      <c r="O253" t="s">
        <v>857</v>
      </c>
    </row>
    <row r="254" spans="5:15">
      <c r="E254" s="2"/>
      <c r="F254" s="2"/>
      <c r="O254" t="s">
        <v>858</v>
      </c>
    </row>
    <row r="255" spans="5:15">
      <c r="E255" s="2"/>
      <c r="F255" s="2"/>
      <c r="O255" t="s">
        <v>859</v>
      </c>
    </row>
    <row r="256" spans="5:15">
      <c r="E256" s="2"/>
      <c r="F256" s="2"/>
      <c r="O256" t="s">
        <v>860</v>
      </c>
    </row>
    <row r="257" spans="5:15">
      <c r="E257" s="2"/>
      <c r="F257" s="2"/>
      <c r="O257" t="s">
        <v>861</v>
      </c>
    </row>
    <row r="258" spans="5:15">
      <c r="E258" s="2"/>
      <c r="F258" s="2"/>
      <c r="O258" t="s">
        <v>862</v>
      </c>
    </row>
    <row r="259" spans="5:15">
      <c r="E259" s="2"/>
      <c r="F259" s="2"/>
      <c r="O259" t="s">
        <v>863</v>
      </c>
    </row>
    <row r="260" spans="5:15">
      <c r="E260" s="2"/>
      <c r="F260" s="2"/>
      <c r="O260" t="s">
        <v>864</v>
      </c>
    </row>
    <row r="261" spans="5:15">
      <c r="E261" s="2"/>
      <c r="F261" s="2"/>
      <c r="O261" t="s">
        <v>865</v>
      </c>
    </row>
    <row r="262" spans="5:15">
      <c r="E262" s="2"/>
      <c r="F262" s="2"/>
      <c r="O262" t="s">
        <v>866</v>
      </c>
    </row>
    <row r="263" spans="5:15">
      <c r="E263" s="2"/>
      <c r="F263" s="2"/>
      <c r="O263" t="s">
        <v>867</v>
      </c>
    </row>
    <row r="264" spans="5:15">
      <c r="E264" s="2"/>
      <c r="F264" s="2"/>
      <c r="O264" t="s">
        <v>868</v>
      </c>
    </row>
    <row r="265" spans="5:15">
      <c r="E265" s="2"/>
      <c r="F265" s="2"/>
      <c r="O265" t="s">
        <v>869</v>
      </c>
    </row>
    <row r="266" spans="5:15">
      <c r="E266" s="2"/>
      <c r="F266" s="2"/>
      <c r="O266" t="s">
        <v>870</v>
      </c>
    </row>
    <row r="267" spans="5:15">
      <c r="E267" s="2"/>
      <c r="F267" s="2"/>
      <c r="O267" t="s">
        <v>871</v>
      </c>
    </row>
    <row r="268" spans="5:15">
      <c r="E268" s="2"/>
      <c r="F268" s="2"/>
      <c r="O268" t="s">
        <v>872</v>
      </c>
    </row>
    <row r="269" spans="5:15">
      <c r="E269" s="2"/>
      <c r="F269" s="2"/>
      <c r="O269" t="s">
        <v>873</v>
      </c>
    </row>
    <row r="270" spans="5:15">
      <c r="E270" s="2"/>
      <c r="F270" s="2"/>
      <c r="O270" t="s">
        <v>874</v>
      </c>
    </row>
    <row r="271" spans="5:15">
      <c r="E271" s="2"/>
      <c r="F271" s="2"/>
      <c r="O271" t="s">
        <v>875</v>
      </c>
    </row>
    <row r="272" spans="5:15">
      <c r="E272" s="2"/>
      <c r="F272" s="2"/>
      <c r="O272" t="s">
        <v>876</v>
      </c>
    </row>
    <row r="273" spans="5:15">
      <c r="E273" s="2"/>
      <c r="F273" s="2"/>
      <c r="O273" t="s">
        <v>877</v>
      </c>
    </row>
    <row r="274" spans="5:15">
      <c r="E274" s="2"/>
      <c r="F274" s="2"/>
      <c r="O274" t="s">
        <v>878</v>
      </c>
    </row>
    <row r="275" spans="5:15">
      <c r="E275" s="2"/>
      <c r="F275" s="2"/>
      <c r="O275" t="s">
        <v>879</v>
      </c>
    </row>
    <row r="276" spans="5:15">
      <c r="E276" s="2"/>
      <c r="F276" s="2"/>
      <c r="O276" t="s">
        <v>880</v>
      </c>
    </row>
    <row r="277" spans="5:15">
      <c r="E277" s="2"/>
      <c r="F277" s="2"/>
      <c r="O277" t="s">
        <v>881</v>
      </c>
    </row>
    <row r="278" spans="5:15">
      <c r="E278" s="2"/>
      <c r="F278" s="2"/>
      <c r="O278" t="s">
        <v>882</v>
      </c>
    </row>
    <row r="279" spans="5:15">
      <c r="E279" s="2"/>
      <c r="F279" s="2"/>
      <c r="O279" t="s">
        <v>883</v>
      </c>
    </row>
    <row r="280" spans="5:15">
      <c r="E280" s="2"/>
      <c r="F280" s="2"/>
      <c r="O280" t="s">
        <v>884</v>
      </c>
    </row>
    <row r="281" spans="5:15">
      <c r="E281" s="2"/>
      <c r="F281" s="2"/>
      <c r="O281" t="s">
        <v>885</v>
      </c>
    </row>
    <row r="282" spans="5:15">
      <c r="E282" s="2"/>
      <c r="F282" s="2"/>
      <c r="O282" t="s">
        <v>886</v>
      </c>
    </row>
    <row r="283" spans="5:15">
      <c r="E283" s="2"/>
      <c r="F283" s="2"/>
      <c r="O283" t="s">
        <v>887</v>
      </c>
    </row>
    <row r="284" spans="5:15">
      <c r="E284" s="2"/>
      <c r="F284" s="2"/>
      <c r="O284" t="s">
        <v>888</v>
      </c>
    </row>
    <row r="285" spans="5:15">
      <c r="E285" s="2"/>
      <c r="F285" s="2"/>
      <c r="O285" t="s">
        <v>889</v>
      </c>
    </row>
    <row r="286" spans="5:15">
      <c r="E286" s="2"/>
      <c r="F286" s="2"/>
      <c r="O286" t="s">
        <v>890</v>
      </c>
    </row>
    <row r="287" spans="5:15">
      <c r="E287" s="2"/>
      <c r="F287" s="2"/>
      <c r="O287" t="s">
        <v>891</v>
      </c>
    </row>
    <row r="288" spans="5:15">
      <c r="E288" s="2"/>
      <c r="F288" s="2"/>
      <c r="O288" t="s">
        <v>892</v>
      </c>
    </row>
    <row r="289" spans="5:15">
      <c r="E289" s="2"/>
      <c r="F289" s="2"/>
      <c r="O289" t="s">
        <v>893</v>
      </c>
    </row>
    <row r="290" spans="5:15">
      <c r="E290" s="2"/>
      <c r="F290" s="2"/>
      <c r="O290" t="s">
        <v>894</v>
      </c>
    </row>
    <row r="291" spans="5:15">
      <c r="E291" s="2"/>
      <c r="F291" s="2"/>
      <c r="O291" t="s">
        <v>895</v>
      </c>
    </row>
    <row r="292" spans="5:15">
      <c r="E292" s="2"/>
      <c r="F292" s="2"/>
      <c r="O292" t="s">
        <v>896</v>
      </c>
    </row>
    <row r="293" spans="5:15">
      <c r="E293" s="2"/>
      <c r="F293" s="2"/>
      <c r="O293" t="s">
        <v>897</v>
      </c>
    </row>
    <row r="294" spans="5:15">
      <c r="E294" s="2"/>
      <c r="F294" s="2"/>
      <c r="O294" t="s">
        <v>898</v>
      </c>
    </row>
    <row r="295" spans="5:15">
      <c r="E295" s="2"/>
      <c r="F295" s="2"/>
      <c r="O295" t="s">
        <v>899</v>
      </c>
    </row>
    <row r="296" spans="5:15">
      <c r="E296" s="2"/>
      <c r="F296" s="2"/>
      <c r="O296" t="s">
        <v>900</v>
      </c>
    </row>
    <row r="297" spans="5:15">
      <c r="E297" s="2"/>
      <c r="F297" s="2"/>
      <c r="O297" t="s">
        <v>901</v>
      </c>
    </row>
    <row r="298" spans="5:15">
      <c r="E298" s="2"/>
      <c r="F298" s="2"/>
      <c r="O298" t="s">
        <v>902</v>
      </c>
    </row>
    <row r="299" spans="5:15">
      <c r="E299" s="2"/>
      <c r="F299" s="2"/>
      <c r="O299" t="s">
        <v>903</v>
      </c>
    </row>
    <row r="300" spans="5:15">
      <c r="E300" s="2"/>
      <c r="F300" s="2"/>
      <c r="O300" t="s">
        <v>904</v>
      </c>
    </row>
    <row r="301" spans="5:15">
      <c r="E301" s="2"/>
      <c r="F301" s="2"/>
      <c r="O301" t="s">
        <v>905</v>
      </c>
    </row>
    <row r="302" spans="5:15">
      <c r="E302" s="2"/>
      <c r="F302" s="2"/>
      <c r="O302" t="s">
        <v>906</v>
      </c>
    </row>
    <row r="303" spans="5:15">
      <c r="E303" s="2"/>
      <c r="F303" s="2"/>
      <c r="O303" t="s">
        <v>907</v>
      </c>
    </row>
    <row r="304" spans="5:15">
      <c r="E304" s="2"/>
      <c r="F304" s="2"/>
      <c r="O304" t="s">
        <v>908</v>
      </c>
    </row>
    <row r="305" spans="5:15">
      <c r="E305" s="2"/>
      <c r="F305" s="2"/>
      <c r="O305" t="s">
        <v>909</v>
      </c>
    </row>
    <row r="306" spans="5:15">
      <c r="E306" s="2"/>
      <c r="F306" s="2"/>
      <c r="O306" t="s">
        <v>910</v>
      </c>
    </row>
    <row r="307" spans="5:15">
      <c r="E307" s="2"/>
      <c r="F307" s="2"/>
      <c r="O307" t="s">
        <v>911</v>
      </c>
    </row>
    <row r="308" spans="5:15">
      <c r="E308" s="2"/>
      <c r="F308" s="2"/>
      <c r="O308" t="s">
        <v>912</v>
      </c>
    </row>
    <row r="309" spans="5:15">
      <c r="E309" s="2"/>
      <c r="F309" s="2"/>
      <c r="O309" t="s">
        <v>913</v>
      </c>
    </row>
    <row r="310" spans="5:15">
      <c r="E310" s="2"/>
      <c r="F310" s="2"/>
      <c r="O310" t="s">
        <v>914</v>
      </c>
    </row>
    <row r="311" spans="5:15">
      <c r="E311" s="2"/>
      <c r="F311" s="2"/>
      <c r="O311" t="s">
        <v>915</v>
      </c>
    </row>
    <row r="312" spans="5:15">
      <c r="E312" s="2"/>
      <c r="F312" s="2"/>
      <c r="O312" t="s">
        <v>916</v>
      </c>
    </row>
    <row r="313" spans="5:15">
      <c r="E313" s="2"/>
      <c r="F313" s="2"/>
      <c r="O313" t="s">
        <v>917</v>
      </c>
    </row>
    <row r="314" spans="5:15">
      <c r="E314" s="2"/>
      <c r="F314" s="2"/>
      <c r="O314" t="s">
        <v>918</v>
      </c>
    </row>
    <row r="315" spans="5:15">
      <c r="E315" s="2"/>
      <c r="F315" s="2"/>
      <c r="O315" t="s">
        <v>919</v>
      </c>
    </row>
    <row r="316" spans="5:15">
      <c r="E316" s="2"/>
      <c r="F316" s="2"/>
      <c r="O316" t="s">
        <v>920</v>
      </c>
    </row>
    <row r="317" spans="5:15">
      <c r="E317" s="2"/>
      <c r="F317" s="2"/>
      <c r="O317" t="s">
        <v>921</v>
      </c>
    </row>
    <row r="318" spans="5:15">
      <c r="E318" s="2"/>
      <c r="F318" s="2"/>
      <c r="O318" t="s">
        <v>922</v>
      </c>
    </row>
    <row r="319" spans="5:15">
      <c r="E319" s="2"/>
      <c r="F319" s="2"/>
      <c r="O319" t="s">
        <v>923</v>
      </c>
    </row>
    <row r="320" spans="5:15">
      <c r="E320" s="2"/>
      <c r="F320" s="2"/>
      <c r="O320" t="s">
        <v>924</v>
      </c>
    </row>
    <row r="321" spans="5:15">
      <c r="E321" s="2"/>
      <c r="F321" s="2"/>
      <c r="O321" t="s">
        <v>925</v>
      </c>
    </row>
    <row r="322" spans="5:15">
      <c r="E322" s="2"/>
      <c r="F322" s="2"/>
      <c r="O322" t="s">
        <v>926</v>
      </c>
    </row>
    <row r="323" spans="5:15">
      <c r="E323" s="2"/>
      <c r="F323" s="2"/>
      <c r="O323" t="s">
        <v>927</v>
      </c>
    </row>
    <row r="324" spans="5:15">
      <c r="E324" s="2"/>
      <c r="F324" s="2"/>
      <c r="O324" t="s">
        <v>928</v>
      </c>
    </row>
    <row r="325" spans="5:15">
      <c r="E325" s="2"/>
      <c r="F325" s="2"/>
      <c r="O325" t="s">
        <v>929</v>
      </c>
    </row>
    <row r="326" spans="5:15">
      <c r="E326" s="2"/>
      <c r="F326" s="2"/>
      <c r="O326" t="s">
        <v>930</v>
      </c>
    </row>
    <row r="327" spans="5:15">
      <c r="E327" s="2"/>
      <c r="F327" s="2"/>
      <c r="O327" t="s">
        <v>931</v>
      </c>
    </row>
    <row r="328" spans="5:15">
      <c r="E328" s="2"/>
      <c r="F328" s="2"/>
      <c r="O328" t="s">
        <v>932</v>
      </c>
    </row>
    <row r="329" spans="5:15">
      <c r="E329" s="2"/>
      <c r="F329" s="2"/>
      <c r="O329" t="s">
        <v>933</v>
      </c>
    </row>
    <row r="330" spans="5:15">
      <c r="E330" s="2"/>
      <c r="F330" s="2"/>
      <c r="O330" t="s">
        <v>934</v>
      </c>
    </row>
    <row r="331" spans="5:15">
      <c r="E331" s="2"/>
      <c r="F331" s="2"/>
      <c r="O331" t="s">
        <v>935</v>
      </c>
    </row>
    <row r="332" spans="5:15">
      <c r="E332" s="2"/>
      <c r="F332" s="2"/>
      <c r="O332" t="s">
        <v>936</v>
      </c>
    </row>
    <row r="333" spans="5:15">
      <c r="E333" s="2"/>
      <c r="F333" s="2"/>
      <c r="O333" t="s">
        <v>937</v>
      </c>
    </row>
    <row r="334" spans="5:15">
      <c r="E334" s="2"/>
      <c r="F334" s="2"/>
      <c r="O334" t="s">
        <v>938</v>
      </c>
    </row>
    <row r="335" spans="5:15">
      <c r="E335" s="2"/>
      <c r="F335" s="2"/>
      <c r="O335" t="s">
        <v>939</v>
      </c>
    </row>
    <row r="336" spans="5:15">
      <c r="E336" s="2"/>
      <c r="F336" s="2"/>
      <c r="O336" t="s">
        <v>940</v>
      </c>
    </row>
    <row r="337" spans="5:15">
      <c r="E337" s="2"/>
      <c r="F337" s="2"/>
      <c r="O337" t="s">
        <v>941</v>
      </c>
    </row>
    <row r="338" spans="5:15">
      <c r="E338" s="2"/>
      <c r="F338" s="2"/>
      <c r="O338" t="s">
        <v>942</v>
      </c>
    </row>
    <row r="339" spans="5:15">
      <c r="E339" s="2"/>
      <c r="F339" s="2"/>
      <c r="O339" t="s">
        <v>943</v>
      </c>
    </row>
    <row r="340" spans="5:15">
      <c r="E340" s="2"/>
      <c r="F340" s="2"/>
      <c r="O340" t="s">
        <v>944</v>
      </c>
    </row>
    <row r="341" spans="5:15">
      <c r="E341" s="2"/>
      <c r="F341" s="2"/>
      <c r="O341" t="s">
        <v>945</v>
      </c>
    </row>
    <row r="342" spans="5:15">
      <c r="E342" s="2"/>
      <c r="F342" s="2"/>
      <c r="O342" t="s">
        <v>946</v>
      </c>
    </row>
    <row r="343" spans="5:15">
      <c r="E343" s="2"/>
      <c r="F343" s="2"/>
      <c r="O343" t="s">
        <v>947</v>
      </c>
    </row>
    <row r="344" spans="5:15">
      <c r="E344" s="2"/>
      <c r="F344" s="2"/>
      <c r="O344" t="s">
        <v>948</v>
      </c>
    </row>
    <row r="345" spans="5:15">
      <c r="E345" s="2"/>
      <c r="F345" s="2"/>
      <c r="O345" t="s">
        <v>949</v>
      </c>
    </row>
    <row r="346" spans="5:15">
      <c r="E346" s="2"/>
      <c r="F346" s="2"/>
      <c r="O346" t="s">
        <v>950</v>
      </c>
    </row>
    <row r="347" spans="5:15">
      <c r="E347" s="2"/>
      <c r="F347" s="2"/>
      <c r="O347" t="s">
        <v>951</v>
      </c>
    </row>
    <row r="348" spans="5:15">
      <c r="E348" s="2"/>
      <c r="F348" s="2"/>
      <c r="O348" t="s">
        <v>952</v>
      </c>
    </row>
    <row r="349" spans="5:15">
      <c r="E349" s="2"/>
      <c r="F349" s="2"/>
      <c r="O349" t="s">
        <v>953</v>
      </c>
    </row>
    <row r="350" spans="5:15">
      <c r="E350" s="2"/>
      <c r="F350" s="2"/>
      <c r="O350" t="s">
        <v>954</v>
      </c>
    </row>
    <row r="351" spans="5:15">
      <c r="E351" s="2"/>
      <c r="F351" s="2"/>
      <c r="O351" t="s">
        <v>955</v>
      </c>
    </row>
    <row r="352" spans="5:15">
      <c r="E352" s="2"/>
      <c r="F352" s="2"/>
      <c r="O352" t="s">
        <v>956</v>
      </c>
    </row>
    <row r="353" spans="5:15">
      <c r="E353" s="2"/>
      <c r="F353" s="2"/>
      <c r="O353" t="s">
        <v>957</v>
      </c>
    </row>
    <row r="354" spans="5:15">
      <c r="E354" s="2"/>
      <c r="F354" s="2"/>
      <c r="O354" t="s">
        <v>958</v>
      </c>
    </row>
    <row r="355" spans="5:15">
      <c r="E355" s="2"/>
      <c r="F355" s="2"/>
      <c r="O355" t="s">
        <v>959</v>
      </c>
    </row>
    <row r="356" spans="5:15">
      <c r="E356" s="2"/>
      <c r="F356" s="2"/>
      <c r="O356" t="s">
        <v>960</v>
      </c>
    </row>
    <row r="357" spans="5:15">
      <c r="E357" s="2"/>
      <c r="F357" s="2"/>
      <c r="O357" t="s">
        <v>961</v>
      </c>
    </row>
    <row r="358" spans="5:15">
      <c r="E358" s="2"/>
      <c r="F358" s="2"/>
      <c r="O358" t="s">
        <v>962</v>
      </c>
    </row>
    <row r="359" spans="5:15">
      <c r="E359" s="2"/>
      <c r="F359" s="2"/>
      <c r="O359" t="s">
        <v>963</v>
      </c>
    </row>
    <row r="360" spans="5:15">
      <c r="E360" s="2"/>
      <c r="F360" s="2"/>
      <c r="O360" t="s">
        <v>964</v>
      </c>
    </row>
    <row r="361" spans="5:15">
      <c r="E361" s="2"/>
      <c r="F361" s="2"/>
      <c r="O361" t="s">
        <v>965</v>
      </c>
    </row>
    <row r="362" spans="5:15">
      <c r="E362" s="2"/>
      <c r="F362" s="2"/>
      <c r="O362" t="s">
        <v>966</v>
      </c>
    </row>
    <row r="363" spans="5:15">
      <c r="E363" s="2"/>
      <c r="F363" s="2"/>
      <c r="O363" t="s">
        <v>967</v>
      </c>
    </row>
    <row r="364" spans="5:15">
      <c r="E364" s="2"/>
      <c r="F364" s="2"/>
      <c r="O364" t="s">
        <v>968</v>
      </c>
    </row>
    <row r="365" spans="5:15">
      <c r="E365" s="2"/>
      <c r="F365" s="2"/>
      <c r="O365" t="s">
        <v>969</v>
      </c>
    </row>
    <row r="366" spans="5:15">
      <c r="E366" s="2"/>
      <c r="F366" s="2"/>
      <c r="O366" t="s">
        <v>970</v>
      </c>
    </row>
    <row r="367" spans="5:15">
      <c r="E367" s="2"/>
      <c r="F367" s="2"/>
      <c r="O367" t="s">
        <v>971</v>
      </c>
    </row>
    <row r="368" spans="5:15">
      <c r="E368" s="2"/>
      <c r="F368" s="2"/>
      <c r="O368" t="s">
        <v>972</v>
      </c>
    </row>
    <row r="369" spans="5:15">
      <c r="E369" s="2"/>
      <c r="F369" s="2"/>
      <c r="O369" t="s">
        <v>973</v>
      </c>
    </row>
    <row r="370" spans="5:15">
      <c r="E370" s="2"/>
      <c r="F370" s="2"/>
      <c r="O370" t="s">
        <v>974</v>
      </c>
    </row>
    <row r="371" spans="5:15">
      <c r="E371" s="2"/>
      <c r="F371" s="2"/>
      <c r="O371" t="s">
        <v>975</v>
      </c>
    </row>
    <row r="372" spans="5:15">
      <c r="E372" s="2"/>
      <c r="F372" s="2"/>
      <c r="O372" t="s">
        <v>976</v>
      </c>
    </row>
    <row r="373" spans="5:15">
      <c r="E373" s="2"/>
      <c r="F373" s="2"/>
      <c r="O373" t="s">
        <v>977</v>
      </c>
    </row>
    <row r="374" spans="5:15">
      <c r="E374" s="2"/>
      <c r="F374" s="2"/>
      <c r="O374" t="s">
        <v>978</v>
      </c>
    </row>
    <row r="375" spans="5:15">
      <c r="E375" s="2"/>
      <c r="F375" s="2"/>
      <c r="O375" t="s">
        <v>979</v>
      </c>
    </row>
    <row r="376" spans="5:15">
      <c r="E376" s="2"/>
      <c r="F376" s="2"/>
      <c r="O376" t="s">
        <v>980</v>
      </c>
    </row>
    <row r="377" spans="5:15">
      <c r="E377" s="2"/>
      <c r="F377" s="2"/>
      <c r="O377" t="s">
        <v>981</v>
      </c>
    </row>
    <row r="378" spans="5:15">
      <c r="E378" s="2"/>
      <c r="F378" s="2"/>
      <c r="O378" t="s">
        <v>982</v>
      </c>
    </row>
    <row r="379" spans="5:15">
      <c r="E379" s="2"/>
      <c r="F379" s="2"/>
      <c r="O379" t="s">
        <v>983</v>
      </c>
    </row>
    <row r="380" spans="5:15">
      <c r="E380" s="2"/>
      <c r="F380" s="2"/>
      <c r="O380" t="s">
        <v>984</v>
      </c>
    </row>
    <row r="381" spans="5:15">
      <c r="E381" s="2"/>
      <c r="F381" s="2"/>
      <c r="O381" t="s">
        <v>985</v>
      </c>
    </row>
    <row r="382" spans="5:15">
      <c r="E382" s="2"/>
      <c r="F382" s="2"/>
      <c r="O382" t="s">
        <v>986</v>
      </c>
    </row>
    <row r="383" spans="5:15">
      <c r="E383" s="2"/>
      <c r="F383" s="2"/>
      <c r="O383" t="s">
        <v>987</v>
      </c>
    </row>
    <row r="384" spans="5:15">
      <c r="E384" s="2"/>
      <c r="F384" s="2"/>
      <c r="O384" t="s">
        <v>988</v>
      </c>
    </row>
    <row r="385" spans="5:15">
      <c r="E385" s="2"/>
      <c r="F385" s="2"/>
      <c r="O385" t="s">
        <v>989</v>
      </c>
    </row>
    <row r="386" spans="5:15">
      <c r="E386" s="2"/>
      <c r="F386" s="2"/>
      <c r="O386" t="s">
        <v>990</v>
      </c>
    </row>
    <row r="387" spans="5:15">
      <c r="E387" s="2"/>
      <c r="F387" s="2"/>
      <c r="O387" t="s">
        <v>991</v>
      </c>
    </row>
    <row r="388" spans="5:15">
      <c r="E388" s="2"/>
      <c r="F388" s="2"/>
      <c r="O388" t="s">
        <v>992</v>
      </c>
    </row>
    <row r="389" spans="5:15">
      <c r="E389" s="2"/>
      <c r="F389" s="2"/>
      <c r="O389" t="s">
        <v>993</v>
      </c>
    </row>
    <row r="390" spans="5:15">
      <c r="E390" s="2"/>
      <c r="F390" s="2"/>
      <c r="O390" t="s">
        <v>994</v>
      </c>
    </row>
    <row r="391" spans="5:15">
      <c r="E391" s="2"/>
      <c r="F391" s="2"/>
      <c r="O391" t="s">
        <v>995</v>
      </c>
    </row>
    <row r="392" spans="5:15">
      <c r="E392" s="2"/>
      <c r="F392" s="2"/>
      <c r="O392" t="s">
        <v>996</v>
      </c>
    </row>
    <row r="393" spans="5:15">
      <c r="E393" s="2"/>
      <c r="F393" s="2"/>
      <c r="O393" t="s">
        <v>997</v>
      </c>
    </row>
    <row r="394" spans="5:15">
      <c r="E394" s="2"/>
      <c r="F394" s="2"/>
      <c r="O394" t="s">
        <v>998</v>
      </c>
    </row>
    <row r="395" spans="5:15">
      <c r="E395" s="2"/>
      <c r="F395" s="2"/>
      <c r="O395" t="s">
        <v>999</v>
      </c>
    </row>
    <row r="396" spans="5:15">
      <c r="E396" s="2"/>
      <c r="F396" s="2"/>
      <c r="O396" t="s">
        <v>1000</v>
      </c>
    </row>
    <row r="397" spans="5:15">
      <c r="E397" s="2"/>
      <c r="F397" s="2"/>
      <c r="O397" t="s">
        <v>1001</v>
      </c>
    </row>
    <row r="398" spans="5:15">
      <c r="E398" s="2"/>
      <c r="F398" s="2"/>
      <c r="O398" t="s">
        <v>1002</v>
      </c>
    </row>
    <row r="399" spans="5:15">
      <c r="E399" s="2"/>
      <c r="F399" s="2"/>
      <c r="O399" t="s">
        <v>1003</v>
      </c>
    </row>
    <row r="400" spans="5:15">
      <c r="E400" s="2"/>
      <c r="F400" s="2"/>
      <c r="O400" t="s">
        <v>1004</v>
      </c>
    </row>
    <row r="401" spans="5:15">
      <c r="E401" s="2"/>
      <c r="F401" s="2"/>
      <c r="O401" t="s">
        <v>1005</v>
      </c>
    </row>
    <row r="402" spans="5:15">
      <c r="E402" s="2"/>
      <c r="F402" s="2"/>
      <c r="O402" t="s">
        <v>1006</v>
      </c>
    </row>
    <row r="403" spans="5:15">
      <c r="E403" s="2"/>
      <c r="F403" s="2"/>
      <c r="O403" t="s">
        <v>1007</v>
      </c>
    </row>
    <row r="404" spans="5:15">
      <c r="E404" s="2"/>
      <c r="F404" s="2"/>
      <c r="O404" t="s">
        <v>1008</v>
      </c>
    </row>
    <row r="405" spans="5:15">
      <c r="E405" s="2"/>
      <c r="F405" s="2"/>
      <c r="O405" t="s">
        <v>1009</v>
      </c>
    </row>
    <row r="406" spans="5:15">
      <c r="E406" s="2"/>
      <c r="F406" s="2"/>
      <c r="O406" t="s">
        <v>1010</v>
      </c>
    </row>
    <row r="407" spans="5:15">
      <c r="E407" s="2"/>
      <c r="F407" s="2"/>
      <c r="O407" t="s">
        <v>1011</v>
      </c>
    </row>
    <row r="408" spans="5:15">
      <c r="E408" s="2"/>
      <c r="F408" s="2"/>
      <c r="O408" t="s">
        <v>1012</v>
      </c>
    </row>
    <row r="409" spans="5:15">
      <c r="E409" s="2"/>
      <c r="F409" s="2"/>
      <c r="O409" t="s">
        <v>1013</v>
      </c>
    </row>
    <row r="410" spans="5:15">
      <c r="E410" s="2"/>
      <c r="F410" s="2"/>
      <c r="O410" t="s">
        <v>1014</v>
      </c>
    </row>
    <row r="411" spans="5:15">
      <c r="E411" s="2"/>
      <c r="F411" s="2"/>
      <c r="O411" t="s">
        <v>1015</v>
      </c>
    </row>
    <row r="412" spans="5:15">
      <c r="E412" s="2"/>
      <c r="F412" s="2"/>
      <c r="O412" t="s">
        <v>1016</v>
      </c>
    </row>
    <row r="413" spans="5:15">
      <c r="E413" s="2"/>
      <c r="F413" s="2"/>
      <c r="O413" t="s">
        <v>1017</v>
      </c>
    </row>
    <row r="414" spans="5:15">
      <c r="E414" s="2"/>
      <c r="F414" s="2"/>
      <c r="O414" t="s">
        <v>1018</v>
      </c>
    </row>
    <row r="415" spans="5:15">
      <c r="E415" s="2"/>
      <c r="F415" s="2"/>
      <c r="O415" t="s">
        <v>1019</v>
      </c>
    </row>
    <row r="416" spans="5:15">
      <c r="E416" s="2"/>
      <c r="F416" s="2"/>
      <c r="O416" t="s">
        <v>1020</v>
      </c>
    </row>
    <row r="417" spans="5:15">
      <c r="E417" s="2"/>
      <c r="F417" s="2"/>
      <c r="O417" t="s">
        <v>1021</v>
      </c>
    </row>
    <row r="418" spans="5:15">
      <c r="E418" s="2"/>
      <c r="F418" s="2"/>
      <c r="O418" t="s">
        <v>1022</v>
      </c>
    </row>
    <row r="419" spans="5:15">
      <c r="E419" s="2"/>
      <c r="F419" s="2"/>
      <c r="O419" t="s">
        <v>1023</v>
      </c>
    </row>
    <row r="420" spans="5:15">
      <c r="E420" s="2"/>
      <c r="F420" s="2"/>
      <c r="O420" t="s">
        <v>1024</v>
      </c>
    </row>
    <row r="421" spans="5:15">
      <c r="E421" s="2"/>
      <c r="F421" s="2"/>
      <c r="O421" t="s">
        <v>1025</v>
      </c>
    </row>
    <row r="422" spans="5:15">
      <c r="E422" s="2"/>
      <c r="F422" s="2"/>
      <c r="O422" t="s">
        <v>1026</v>
      </c>
    </row>
    <row r="423" spans="5:15">
      <c r="E423" s="2"/>
      <c r="F423" s="2"/>
      <c r="O423" t="s">
        <v>1027</v>
      </c>
    </row>
    <row r="424" spans="5:15">
      <c r="E424" s="2"/>
      <c r="F424" s="2"/>
      <c r="O424" t="s">
        <v>1028</v>
      </c>
    </row>
    <row r="425" spans="5:15">
      <c r="E425" s="2"/>
      <c r="F425" s="2"/>
      <c r="O425" t="s">
        <v>1029</v>
      </c>
    </row>
    <row r="426" spans="5:15">
      <c r="E426" s="2"/>
      <c r="F426" s="2"/>
      <c r="O426" t="s">
        <v>1030</v>
      </c>
    </row>
    <row r="427" spans="5:15">
      <c r="E427" s="2"/>
      <c r="F427" s="2"/>
      <c r="O427" t="s">
        <v>1031</v>
      </c>
    </row>
    <row r="428" spans="5:15">
      <c r="E428" s="2"/>
      <c r="F428" s="2"/>
      <c r="O428" t="s">
        <v>1032</v>
      </c>
    </row>
    <row r="429" spans="5:15">
      <c r="E429" s="2"/>
      <c r="F429" s="2"/>
      <c r="O429" t="s">
        <v>1033</v>
      </c>
    </row>
    <row r="430" spans="5:15">
      <c r="E430" s="2"/>
      <c r="F430" s="2"/>
      <c r="O430" t="s">
        <v>1034</v>
      </c>
    </row>
    <row r="431" spans="5:15">
      <c r="E431" s="2"/>
      <c r="F431" s="2"/>
      <c r="O431" t="s">
        <v>1035</v>
      </c>
    </row>
    <row r="432" spans="5:15">
      <c r="E432" s="2"/>
      <c r="F432" s="2"/>
      <c r="O432" t="s">
        <v>1036</v>
      </c>
    </row>
    <row r="433" spans="5:15">
      <c r="E433" s="2"/>
      <c r="F433" s="2"/>
      <c r="O433" t="s">
        <v>1037</v>
      </c>
    </row>
    <row r="434" spans="5:15">
      <c r="E434" s="2"/>
      <c r="F434" s="2"/>
      <c r="O434" t="s">
        <v>1038</v>
      </c>
    </row>
    <row r="435" spans="5:15">
      <c r="E435" s="2"/>
      <c r="F435" s="2"/>
      <c r="O435" t="s">
        <v>1039</v>
      </c>
    </row>
    <row r="436" spans="5:15">
      <c r="E436" s="2"/>
      <c r="F436" s="2"/>
      <c r="O436" t="s">
        <v>1040</v>
      </c>
    </row>
    <row r="437" spans="5:15">
      <c r="E437" s="2"/>
      <c r="F437" s="2"/>
      <c r="O437" t="s">
        <v>1041</v>
      </c>
    </row>
    <row r="438" spans="5:15">
      <c r="E438" s="2"/>
      <c r="F438" s="2"/>
      <c r="O438" t="s">
        <v>1042</v>
      </c>
    </row>
    <row r="439" spans="5:15">
      <c r="E439" s="2"/>
      <c r="F439" s="2"/>
      <c r="O439" t="s">
        <v>1043</v>
      </c>
    </row>
    <row r="440" spans="5:15">
      <c r="E440" s="2"/>
      <c r="F440" s="2"/>
      <c r="O440" t="s">
        <v>1044</v>
      </c>
    </row>
    <row r="441" spans="5:15">
      <c r="E441" s="2"/>
      <c r="F441" s="2"/>
      <c r="O441" t="s">
        <v>1045</v>
      </c>
    </row>
    <row r="442" spans="5:15">
      <c r="E442" s="2"/>
      <c r="F442" s="2"/>
      <c r="O442" t="s">
        <v>1046</v>
      </c>
    </row>
    <row r="443" spans="5:15">
      <c r="E443" s="2"/>
      <c r="F443" s="2"/>
      <c r="O443" t="s">
        <v>1047</v>
      </c>
    </row>
    <row r="444" spans="5:15">
      <c r="E444" s="2"/>
      <c r="F444" s="2"/>
      <c r="O444" t="s">
        <v>1048</v>
      </c>
    </row>
    <row r="445" spans="5:15">
      <c r="E445" s="2"/>
      <c r="F445" s="2"/>
      <c r="O445" t="s">
        <v>1049</v>
      </c>
    </row>
    <row r="446" spans="5:15">
      <c r="E446" s="2"/>
      <c r="F446" s="2"/>
      <c r="O446" t="s">
        <v>1050</v>
      </c>
    </row>
    <row r="447" spans="5:15">
      <c r="E447" s="2"/>
      <c r="F447" s="2"/>
      <c r="O447" t="s">
        <v>1051</v>
      </c>
    </row>
    <row r="448" spans="5:15">
      <c r="E448" s="2"/>
      <c r="F448" s="2"/>
      <c r="O448" t="s">
        <v>1052</v>
      </c>
    </row>
    <row r="449" spans="5:15">
      <c r="E449" s="2"/>
      <c r="F449" s="2"/>
      <c r="O449" t="s">
        <v>1053</v>
      </c>
    </row>
    <row r="450" spans="5:15">
      <c r="E450" s="2"/>
      <c r="F450" s="2"/>
      <c r="O450" t="s">
        <v>1054</v>
      </c>
    </row>
    <row r="451" spans="5:15">
      <c r="E451" s="2"/>
      <c r="F451" s="2"/>
      <c r="O451" t="s">
        <v>1055</v>
      </c>
    </row>
    <row r="452" spans="5:15">
      <c r="E452" s="2"/>
      <c r="F452" s="2"/>
      <c r="O452" t="s">
        <v>1056</v>
      </c>
    </row>
    <row r="453" spans="5:15">
      <c r="E453" s="2"/>
      <c r="F453" s="2"/>
      <c r="O453" t="s">
        <v>1057</v>
      </c>
    </row>
    <row r="454" spans="5:15">
      <c r="E454" s="2"/>
      <c r="F454" s="2"/>
      <c r="O454" t="s">
        <v>1058</v>
      </c>
    </row>
    <row r="455" spans="5:15">
      <c r="E455" s="2"/>
      <c r="F455" s="2"/>
      <c r="O455" t="s">
        <v>1059</v>
      </c>
    </row>
    <row r="456" spans="5:15">
      <c r="E456" s="2"/>
      <c r="F456" s="2"/>
      <c r="O456" t="s">
        <v>1060</v>
      </c>
    </row>
    <row r="457" spans="5:15">
      <c r="E457" s="2"/>
      <c r="F457" s="2"/>
      <c r="O457" t="s">
        <v>1061</v>
      </c>
    </row>
    <row r="458" spans="5:15">
      <c r="E458" s="2"/>
      <c r="F458" s="2"/>
      <c r="O458" t="s">
        <v>1062</v>
      </c>
    </row>
    <row r="459" spans="5:15">
      <c r="E459" s="2"/>
      <c r="F459" s="2"/>
      <c r="O459" t="s">
        <v>1063</v>
      </c>
    </row>
    <row r="460" spans="5:15">
      <c r="E460" s="2"/>
      <c r="F460" s="2"/>
      <c r="O460" t="s">
        <v>1064</v>
      </c>
    </row>
    <row r="461" spans="5:15">
      <c r="E461" s="2"/>
      <c r="F461" s="2"/>
      <c r="O461" t="s">
        <v>1065</v>
      </c>
    </row>
    <row r="462" spans="5:15">
      <c r="E462" s="2"/>
      <c r="F462" s="2"/>
      <c r="O462" t="s">
        <v>1066</v>
      </c>
    </row>
    <row r="463" spans="5:15">
      <c r="E463" s="2"/>
      <c r="F463" s="2"/>
      <c r="O463" t="s">
        <v>1067</v>
      </c>
    </row>
    <row r="464" spans="5:15">
      <c r="E464" s="2"/>
      <c r="F464" s="2"/>
      <c r="O464" t="s">
        <v>1068</v>
      </c>
    </row>
    <row r="465" spans="5:15">
      <c r="E465" s="2"/>
      <c r="F465" s="2"/>
      <c r="O465" t="s">
        <v>1069</v>
      </c>
    </row>
    <row r="466" spans="5:15">
      <c r="E466" s="2"/>
      <c r="F466" s="2"/>
      <c r="O466" t="s">
        <v>1070</v>
      </c>
    </row>
    <row r="467" spans="5:15">
      <c r="E467" s="2"/>
      <c r="F467" s="2"/>
      <c r="O467" t="s">
        <v>1071</v>
      </c>
    </row>
    <row r="468" spans="5:15">
      <c r="E468" s="2"/>
      <c r="F468" s="2"/>
      <c r="O468" t="s">
        <v>1072</v>
      </c>
    </row>
    <row r="469" spans="5:15">
      <c r="E469" s="2"/>
      <c r="F469" s="2"/>
      <c r="O469" t="s">
        <v>1073</v>
      </c>
    </row>
    <row r="470" spans="5:15">
      <c r="E470" s="2"/>
      <c r="F470" s="2"/>
      <c r="O470" t="s">
        <v>1074</v>
      </c>
    </row>
    <row r="471" spans="5:15">
      <c r="E471" s="2"/>
      <c r="F471" s="2"/>
      <c r="O471" t="s">
        <v>1075</v>
      </c>
    </row>
    <row r="472" spans="5:15">
      <c r="E472" s="2"/>
      <c r="F472" s="2"/>
      <c r="O472" t="s">
        <v>1076</v>
      </c>
    </row>
    <row r="473" spans="5:15">
      <c r="E473" s="2"/>
      <c r="F473" s="2"/>
      <c r="O473" t="s">
        <v>1077</v>
      </c>
    </row>
    <row r="474" spans="5:15">
      <c r="E474" s="2"/>
      <c r="F474" s="2"/>
      <c r="O474" t="s">
        <v>1078</v>
      </c>
    </row>
    <row r="475" spans="5:15">
      <c r="E475" s="2"/>
      <c r="F475" s="2"/>
      <c r="O475" t="s">
        <v>1079</v>
      </c>
    </row>
    <row r="476" spans="5:15">
      <c r="E476" s="2"/>
      <c r="F476" s="2"/>
      <c r="O476" t="s">
        <v>1080</v>
      </c>
    </row>
    <row r="477" spans="5:15">
      <c r="E477" s="2"/>
      <c r="F477" s="2"/>
      <c r="O477" t="s">
        <v>1081</v>
      </c>
    </row>
    <row r="478" spans="5:15">
      <c r="E478" s="2"/>
      <c r="F478" s="2"/>
      <c r="O478" t="s">
        <v>1082</v>
      </c>
    </row>
    <row r="479" spans="5:15">
      <c r="E479" s="2"/>
      <c r="F479" s="2"/>
      <c r="O479" t="s">
        <v>1083</v>
      </c>
    </row>
    <row r="480" spans="5:15">
      <c r="E480" s="2"/>
      <c r="F480" s="2"/>
      <c r="O480" t="s">
        <v>1084</v>
      </c>
    </row>
    <row r="481" spans="5:15">
      <c r="E481" s="2"/>
      <c r="F481" s="2"/>
      <c r="O481" t="s">
        <v>1085</v>
      </c>
    </row>
    <row r="482" spans="5:15">
      <c r="E482" s="2"/>
      <c r="F482" s="2"/>
      <c r="O482" t="s">
        <v>1086</v>
      </c>
    </row>
    <row r="483" spans="5:15">
      <c r="E483" s="2"/>
      <c r="F483" s="2"/>
      <c r="O483" t="s">
        <v>1087</v>
      </c>
    </row>
    <row r="484" spans="5:15">
      <c r="E484" s="2"/>
      <c r="F484" s="2"/>
      <c r="O484" t="s">
        <v>1088</v>
      </c>
    </row>
    <row r="485" spans="5:15">
      <c r="E485" s="2"/>
      <c r="F485" s="2"/>
      <c r="O485" t="s">
        <v>1089</v>
      </c>
    </row>
    <row r="486" spans="5:15">
      <c r="E486" s="2"/>
      <c r="F486" s="2"/>
      <c r="O486" t="s">
        <v>1090</v>
      </c>
    </row>
    <row r="487" spans="5:15">
      <c r="E487" s="2"/>
      <c r="F487" s="2"/>
      <c r="O487" t="s">
        <v>1091</v>
      </c>
    </row>
    <row r="488" spans="5:15">
      <c r="E488" s="2"/>
      <c r="F488" s="2"/>
      <c r="O488" t="s">
        <v>1092</v>
      </c>
    </row>
    <row r="489" spans="5:15">
      <c r="E489" s="2"/>
      <c r="F489" s="2"/>
      <c r="O489" t="s">
        <v>1093</v>
      </c>
    </row>
    <row r="490" spans="5:15">
      <c r="E490" s="2"/>
      <c r="F490" s="2"/>
      <c r="O490" t="s">
        <v>1094</v>
      </c>
    </row>
    <row r="491" spans="5:15">
      <c r="E491" s="2"/>
      <c r="F491" s="2"/>
      <c r="O491" t="s">
        <v>1095</v>
      </c>
    </row>
    <row r="492" spans="5:15">
      <c r="E492" s="2"/>
      <c r="F492" s="2"/>
      <c r="O492" t="s">
        <v>1096</v>
      </c>
    </row>
    <row r="493" spans="5:15">
      <c r="E493" s="2"/>
      <c r="F493" s="2"/>
      <c r="O493" t="s">
        <v>1097</v>
      </c>
    </row>
    <row r="494" spans="5:15">
      <c r="E494" s="2"/>
      <c r="F494" s="2"/>
      <c r="O494" t="s">
        <v>1098</v>
      </c>
    </row>
    <row r="495" spans="5:15">
      <c r="E495" s="2"/>
      <c r="F495" s="2"/>
      <c r="O495" t="s">
        <v>1099</v>
      </c>
    </row>
    <row r="496" spans="5:15">
      <c r="E496" s="2"/>
      <c r="F496" s="2"/>
      <c r="O496" t="s">
        <v>1100</v>
      </c>
    </row>
    <row r="497" spans="5:15">
      <c r="E497" s="2"/>
      <c r="F497" s="2"/>
      <c r="O497" t="s">
        <v>1101</v>
      </c>
    </row>
    <row r="498" spans="5:15">
      <c r="E498" s="2"/>
      <c r="F498" s="2"/>
      <c r="O498" t="s">
        <v>1102</v>
      </c>
    </row>
    <row r="499" spans="5:15">
      <c r="E499" s="2"/>
      <c r="F499" s="2"/>
      <c r="O499" t="s">
        <v>1103</v>
      </c>
    </row>
    <row r="500" spans="5:15">
      <c r="E500" s="2"/>
      <c r="F500" s="2"/>
      <c r="O500" t="s">
        <v>1104</v>
      </c>
    </row>
    <row r="501" spans="5:15">
      <c r="E501" s="2"/>
      <c r="F501" s="2"/>
      <c r="O501" t="s">
        <v>1105</v>
      </c>
    </row>
    <row r="502" spans="5:15">
      <c r="E502" s="2"/>
      <c r="F502" s="2"/>
      <c r="O502" t="s">
        <v>1106</v>
      </c>
    </row>
    <row r="503" spans="5:15">
      <c r="E503" s="2"/>
      <c r="F503" s="2"/>
      <c r="O503" t="s">
        <v>1107</v>
      </c>
    </row>
    <row r="504" spans="5:15">
      <c r="E504" s="2"/>
      <c r="F504" s="2"/>
      <c r="O504" t="s">
        <v>1108</v>
      </c>
    </row>
    <row r="505" spans="5:15">
      <c r="E505" s="2"/>
      <c r="F505" s="2"/>
      <c r="O505" t="s">
        <v>1109</v>
      </c>
    </row>
    <row r="506" spans="5:15">
      <c r="E506" s="2"/>
      <c r="F506" s="2"/>
      <c r="O506" t="s">
        <v>1110</v>
      </c>
    </row>
    <row r="507" spans="5:15">
      <c r="E507" s="2"/>
      <c r="F507" s="2"/>
      <c r="O507" t="s">
        <v>1111</v>
      </c>
    </row>
    <row r="508" spans="5:15">
      <c r="E508" s="2"/>
      <c r="F508" s="2"/>
      <c r="O508" t="s">
        <v>1112</v>
      </c>
    </row>
    <row r="509" spans="5:15">
      <c r="E509" s="2"/>
      <c r="F509" s="2"/>
      <c r="O509" t="s">
        <v>1113</v>
      </c>
    </row>
    <row r="510" spans="5:15">
      <c r="E510" s="2"/>
      <c r="F510" s="2"/>
      <c r="O510" t="s">
        <v>1114</v>
      </c>
    </row>
    <row r="511" spans="5:15">
      <c r="E511" s="2"/>
      <c r="F511" s="2"/>
      <c r="O511" t="s">
        <v>1115</v>
      </c>
    </row>
    <row r="512" spans="5:15">
      <c r="E512" s="2"/>
      <c r="F512" s="2"/>
      <c r="O512" t="s">
        <v>1116</v>
      </c>
    </row>
    <row r="513" spans="5:15">
      <c r="E513" s="2"/>
      <c r="F513" s="2"/>
      <c r="O513" t="s">
        <v>1117</v>
      </c>
    </row>
    <row r="514" spans="5:15">
      <c r="E514" s="2"/>
      <c r="F514" s="2"/>
      <c r="O514" t="s">
        <v>1118</v>
      </c>
    </row>
    <row r="515" spans="5:15">
      <c r="E515" s="2"/>
      <c r="F515" s="2"/>
      <c r="O515" t="s">
        <v>1119</v>
      </c>
    </row>
    <row r="516" spans="5:15">
      <c r="E516" s="2"/>
      <c r="F516" s="2"/>
      <c r="O516" t="s">
        <v>1120</v>
      </c>
    </row>
    <row r="517" spans="5:15">
      <c r="E517" s="2"/>
      <c r="F517" s="2"/>
      <c r="O517" t="s">
        <v>1121</v>
      </c>
    </row>
    <row r="518" spans="5:15">
      <c r="E518" s="2"/>
      <c r="F518" s="2"/>
      <c r="O518" t="s">
        <v>1122</v>
      </c>
    </row>
    <row r="519" spans="5:15">
      <c r="E519" s="2"/>
      <c r="F519" s="2"/>
      <c r="O519" t="s">
        <v>1123</v>
      </c>
    </row>
    <row r="520" spans="5:15">
      <c r="E520" s="2"/>
      <c r="F520" s="2"/>
      <c r="O520" t="s">
        <v>1124</v>
      </c>
    </row>
    <row r="521" spans="5:15">
      <c r="E521" s="2"/>
      <c r="F521" s="2"/>
      <c r="O521" t="s">
        <v>1125</v>
      </c>
    </row>
    <row r="522" spans="5:15">
      <c r="E522" s="2"/>
      <c r="F522" s="2"/>
      <c r="O522" t="s">
        <v>1126</v>
      </c>
    </row>
    <row r="523" spans="5:15">
      <c r="E523" s="2"/>
      <c r="F523" s="2"/>
      <c r="O523" t="s">
        <v>1127</v>
      </c>
    </row>
    <row r="524" spans="5:15">
      <c r="E524" s="2"/>
      <c r="F524" s="2"/>
      <c r="O524" t="s">
        <v>1128</v>
      </c>
    </row>
    <row r="525" spans="5:15">
      <c r="E525" s="2"/>
      <c r="F525" s="2"/>
      <c r="O525" t="s">
        <v>1129</v>
      </c>
    </row>
    <row r="526" spans="5:15">
      <c r="E526" s="2"/>
      <c r="F526" s="2"/>
      <c r="O526" t="s">
        <v>1130</v>
      </c>
    </row>
    <row r="527" spans="5:15">
      <c r="E527" s="2"/>
      <c r="F527" s="2"/>
      <c r="O527" t="s">
        <v>1131</v>
      </c>
    </row>
    <row r="528" spans="5:15">
      <c r="E528" s="2"/>
      <c r="F528" s="2"/>
      <c r="O528" t="s">
        <v>1132</v>
      </c>
    </row>
    <row r="529" spans="5:15">
      <c r="E529" s="2"/>
      <c r="F529" s="2"/>
      <c r="O529" t="s">
        <v>1133</v>
      </c>
    </row>
    <row r="530" spans="5:15">
      <c r="E530" s="2"/>
      <c r="F530" s="2"/>
      <c r="O530" t="s">
        <v>1134</v>
      </c>
    </row>
    <row r="531" spans="5:15">
      <c r="E531" s="2"/>
      <c r="F531" s="2"/>
      <c r="O531" t="s">
        <v>1135</v>
      </c>
    </row>
    <row r="532" spans="5:15">
      <c r="E532" s="2"/>
      <c r="F532" s="2"/>
      <c r="O532" t="s">
        <v>1136</v>
      </c>
    </row>
    <row r="533" spans="5:15">
      <c r="E533" s="2"/>
      <c r="F533" s="2"/>
      <c r="O533" t="s">
        <v>1137</v>
      </c>
    </row>
    <row r="534" spans="5:15">
      <c r="E534" s="2"/>
      <c r="F534" s="2"/>
      <c r="O534" t="s">
        <v>1138</v>
      </c>
    </row>
    <row r="535" spans="5:15">
      <c r="E535" s="2"/>
      <c r="F535" s="2"/>
      <c r="O535" t="s">
        <v>1139</v>
      </c>
    </row>
    <row r="536" spans="5:15">
      <c r="E536" s="2"/>
      <c r="F536" s="2"/>
      <c r="O536" t="s">
        <v>1140</v>
      </c>
    </row>
    <row r="537" spans="5:15">
      <c r="E537" s="2"/>
      <c r="F537" s="2"/>
      <c r="O537" t="s">
        <v>1141</v>
      </c>
    </row>
    <row r="538" spans="5:15">
      <c r="E538" s="2"/>
      <c r="F538" s="2"/>
      <c r="O538" t="s">
        <v>1142</v>
      </c>
    </row>
    <row r="539" spans="5:15">
      <c r="E539" s="2"/>
      <c r="F539" s="2"/>
      <c r="O539" t="s">
        <v>1143</v>
      </c>
    </row>
    <row r="540" spans="5:15">
      <c r="E540" s="2"/>
      <c r="F540" s="2"/>
      <c r="O540" t="s">
        <v>1144</v>
      </c>
    </row>
    <row r="541" spans="5:15">
      <c r="E541" s="2"/>
      <c r="F541" s="2"/>
      <c r="O541" t="s">
        <v>1145</v>
      </c>
    </row>
    <row r="542" spans="5:15">
      <c r="E542" s="2"/>
      <c r="F542" s="2"/>
      <c r="O542" t="s">
        <v>1146</v>
      </c>
    </row>
    <row r="543" spans="5:15">
      <c r="E543" s="2"/>
      <c r="F543" s="2"/>
      <c r="O543" t="s">
        <v>1147</v>
      </c>
    </row>
    <row r="544" spans="5:15">
      <c r="E544" s="2"/>
      <c r="F544" s="2"/>
      <c r="O544" t="s">
        <v>1148</v>
      </c>
    </row>
    <row r="545" spans="5:15">
      <c r="E545" s="2"/>
      <c r="F545" s="2"/>
      <c r="O545" t="s">
        <v>1149</v>
      </c>
    </row>
    <row r="546" spans="5:15">
      <c r="E546" s="2"/>
      <c r="F546" s="2"/>
      <c r="O546" t="s">
        <v>1150</v>
      </c>
    </row>
    <row r="547" spans="5:15">
      <c r="E547" s="2"/>
      <c r="F547" s="2"/>
      <c r="O547" t="s">
        <v>1151</v>
      </c>
    </row>
    <row r="548" spans="5:15">
      <c r="E548" s="2"/>
      <c r="F548" s="2"/>
      <c r="O548" t="s">
        <v>1152</v>
      </c>
    </row>
    <row r="549" spans="5:15">
      <c r="E549" s="2"/>
      <c r="F549" s="2"/>
      <c r="O549" t="s">
        <v>1153</v>
      </c>
    </row>
    <row r="550" spans="5:15">
      <c r="E550" s="2"/>
      <c r="F550" s="2"/>
      <c r="O550" t="s">
        <v>1154</v>
      </c>
    </row>
    <row r="551" spans="5:15">
      <c r="E551" s="2"/>
      <c r="F551" s="2"/>
      <c r="O551" t="s">
        <v>1155</v>
      </c>
    </row>
    <row r="552" spans="5:15">
      <c r="E552" s="2"/>
      <c r="F552" s="2"/>
      <c r="O552" t="s">
        <v>1156</v>
      </c>
    </row>
    <row r="553" spans="5:15">
      <c r="E553" s="2"/>
      <c r="F553" s="2"/>
      <c r="O553" t="s">
        <v>1157</v>
      </c>
    </row>
    <row r="554" spans="5:15">
      <c r="E554" s="2"/>
      <c r="F554" s="2"/>
      <c r="O554" t="s">
        <v>1158</v>
      </c>
    </row>
    <row r="555" spans="5:15">
      <c r="E555" s="2"/>
      <c r="F555" s="2"/>
      <c r="O555" t="s">
        <v>1159</v>
      </c>
    </row>
    <row r="556" spans="5:15">
      <c r="E556" s="2"/>
      <c r="F556" s="2"/>
      <c r="O556" t="s">
        <v>1160</v>
      </c>
    </row>
    <row r="557" spans="5:15">
      <c r="E557" s="2"/>
      <c r="F557" s="2"/>
      <c r="O557" t="s">
        <v>1161</v>
      </c>
    </row>
    <row r="558" spans="5:15">
      <c r="E558" s="2"/>
      <c r="F558" s="2"/>
      <c r="O558" t="s">
        <v>1162</v>
      </c>
    </row>
    <row r="559" spans="5:15">
      <c r="E559" s="2"/>
      <c r="F559" s="2"/>
      <c r="O559" t="s">
        <v>1163</v>
      </c>
    </row>
    <row r="560" spans="5:15">
      <c r="E560" s="2"/>
      <c r="F560" s="2"/>
      <c r="O560" t="s">
        <v>1164</v>
      </c>
    </row>
    <row r="561" spans="5:15">
      <c r="E561" s="2"/>
      <c r="F561" s="2"/>
      <c r="O561" t="s">
        <v>1165</v>
      </c>
    </row>
    <row r="562" spans="5:15">
      <c r="E562" s="2"/>
      <c r="F562" s="2"/>
      <c r="O562" t="s">
        <v>1166</v>
      </c>
    </row>
    <row r="563" spans="5:15">
      <c r="E563" s="2"/>
      <c r="F563" s="2"/>
      <c r="O563" t="s">
        <v>1167</v>
      </c>
    </row>
    <row r="564" spans="5:15">
      <c r="E564" s="2"/>
      <c r="F564" s="2"/>
      <c r="O564" t="s">
        <v>1168</v>
      </c>
    </row>
    <row r="565" spans="5:15">
      <c r="E565" s="2"/>
      <c r="F565" s="2"/>
      <c r="O565" t="s">
        <v>1169</v>
      </c>
    </row>
    <row r="566" spans="5:15">
      <c r="E566" s="2"/>
      <c r="F566" s="2"/>
      <c r="O566" t="s">
        <v>1170</v>
      </c>
    </row>
    <row r="567" spans="5:15">
      <c r="E567" s="2"/>
      <c r="F567" s="2"/>
      <c r="O567" t="s">
        <v>1171</v>
      </c>
    </row>
    <row r="568" spans="5:15">
      <c r="E568" s="2"/>
      <c r="F568" s="2"/>
      <c r="O568" t="s">
        <v>1172</v>
      </c>
    </row>
    <row r="569" spans="5:15">
      <c r="E569" s="2"/>
      <c r="F569" s="2"/>
      <c r="O569" t="s">
        <v>1173</v>
      </c>
    </row>
    <row r="570" spans="5:15">
      <c r="E570" s="2"/>
      <c r="F570" s="2"/>
      <c r="O570" t="s">
        <v>1174</v>
      </c>
    </row>
    <row r="571" spans="5:15">
      <c r="E571" s="2"/>
      <c r="F571" s="2"/>
      <c r="O571" t="s">
        <v>1175</v>
      </c>
    </row>
    <row r="572" spans="5:15">
      <c r="E572" s="2"/>
      <c r="F572" s="2"/>
      <c r="O572" t="s">
        <v>1176</v>
      </c>
    </row>
    <row r="573" spans="5:15">
      <c r="E573" s="2"/>
      <c r="F573" s="2"/>
      <c r="O573" t="s">
        <v>1177</v>
      </c>
    </row>
    <row r="574" spans="5:15">
      <c r="E574" s="2"/>
      <c r="F574" s="2"/>
      <c r="O574" t="s">
        <v>1178</v>
      </c>
    </row>
    <row r="575" spans="5:15">
      <c r="E575" s="2"/>
      <c r="F575" s="2"/>
      <c r="O575" t="s">
        <v>1179</v>
      </c>
    </row>
    <row r="576" spans="5:15">
      <c r="E576" s="2"/>
      <c r="F576" s="2"/>
      <c r="O576" t="s">
        <v>1180</v>
      </c>
    </row>
    <row r="577" spans="5:15">
      <c r="E577" s="2"/>
      <c r="F577" s="2"/>
      <c r="O577" t="s">
        <v>1181</v>
      </c>
    </row>
    <row r="578" spans="5:15">
      <c r="E578" s="2"/>
      <c r="F578" s="2"/>
      <c r="O578" t="s">
        <v>1182</v>
      </c>
    </row>
    <row r="579" spans="5:15">
      <c r="E579" s="2"/>
      <c r="F579" s="2"/>
      <c r="O579" t="s">
        <v>1183</v>
      </c>
    </row>
    <row r="580" spans="5:15">
      <c r="E580" s="2"/>
      <c r="F580" s="2"/>
      <c r="O580" t="s">
        <v>1184</v>
      </c>
    </row>
    <row r="581" spans="5:15">
      <c r="E581" s="2"/>
      <c r="F581" s="2"/>
      <c r="O581" t="s">
        <v>1185</v>
      </c>
    </row>
    <row r="582" spans="5:15">
      <c r="E582" s="2"/>
      <c r="F582" s="2"/>
      <c r="O582" t="s">
        <v>1186</v>
      </c>
    </row>
    <row r="583" spans="5:15">
      <c r="E583" s="2"/>
      <c r="F583" s="2"/>
      <c r="O583" t="s">
        <v>1187</v>
      </c>
    </row>
    <row r="584" spans="5:15">
      <c r="E584" s="2"/>
      <c r="F584" s="2"/>
      <c r="O584" t="s">
        <v>1188</v>
      </c>
    </row>
    <row r="585" spans="5:15">
      <c r="E585" s="2"/>
      <c r="F585" s="2"/>
      <c r="O585" t="s">
        <v>1189</v>
      </c>
    </row>
    <row r="586" spans="5:15">
      <c r="E586" s="2"/>
      <c r="F586" s="2"/>
      <c r="O586" t="s">
        <v>1190</v>
      </c>
    </row>
    <row r="587" spans="5:15">
      <c r="E587" s="2"/>
      <c r="F587" s="2"/>
      <c r="O587" t="s">
        <v>1191</v>
      </c>
    </row>
    <row r="588" spans="5:15">
      <c r="E588" s="2"/>
      <c r="F588" s="2"/>
      <c r="O588" t="s">
        <v>1192</v>
      </c>
    </row>
    <row r="589" spans="5:15">
      <c r="E589" s="2"/>
      <c r="F589" s="2"/>
      <c r="O589" t="s">
        <v>1193</v>
      </c>
    </row>
    <row r="590" spans="5:15">
      <c r="E590" s="2"/>
      <c r="F590" s="2"/>
      <c r="O590" t="s">
        <v>1194</v>
      </c>
    </row>
    <row r="591" spans="5:15">
      <c r="E591" s="2"/>
      <c r="F591" s="2"/>
      <c r="O591" t="s">
        <v>1195</v>
      </c>
    </row>
    <row r="592" spans="5:15">
      <c r="E592" s="2"/>
      <c r="F592" s="2"/>
      <c r="O592" t="s">
        <v>1196</v>
      </c>
    </row>
    <row r="593" spans="5:15">
      <c r="E593" s="2"/>
      <c r="F593" s="2"/>
      <c r="O593" t="s">
        <v>1197</v>
      </c>
    </row>
    <row r="594" spans="5:15">
      <c r="E594" s="2"/>
      <c r="F594" s="2"/>
      <c r="O594" t="s">
        <v>1198</v>
      </c>
    </row>
    <row r="595" spans="5:15">
      <c r="E595" s="2"/>
      <c r="F595" s="2"/>
      <c r="O595" t="s">
        <v>1199</v>
      </c>
    </row>
    <row r="596" spans="5:15">
      <c r="E596" s="2"/>
      <c r="F596" s="2"/>
      <c r="O596" t="s">
        <v>1200</v>
      </c>
    </row>
    <row r="597" spans="5:15">
      <c r="E597" s="2"/>
      <c r="F597" s="2"/>
      <c r="O597" t="s">
        <v>1201</v>
      </c>
    </row>
    <row r="598" spans="5:15">
      <c r="E598" s="2"/>
      <c r="F598" s="2"/>
      <c r="O598" t="s">
        <v>1202</v>
      </c>
    </row>
    <row r="599" spans="5:15">
      <c r="E599" s="2"/>
      <c r="F599" s="2"/>
      <c r="O599" t="s">
        <v>1203</v>
      </c>
    </row>
    <row r="600" spans="5:15">
      <c r="E600" s="2"/>
      <c r="F600" s="2"/>
      <c r="O600" t="s">
        <v>1204</v>
      </c>
    </row>
    <row r="601" spans="5:15">
      <c r="E601" s="2"/>
      <c r="F601" s="2"/>
      <c r="O601" t="s">
        <v>1205</v>
      </c>
    </row>
    <row r="602" spans="5:15">
      <c r="E602" s="2"/>
      <c r="F602" s="2"/>
      <c r="O602" t="s">
        <v>1206</v>
      </c>
    </row>
    <row r="603" spans="5:15">
      <c r="E603" s="2"/>
      <c r="F603" s="2"/>
      <c r="O603" t="s">
        <v>1207</v>
      </c>
    </row>
    <row r="604" spans="5:15">
      <c r="E604" s="2"/>
      <c r="F604" s="2"/>
      <c r="O604" t="s">
        <v>1208</v>
      </c>
    </row>
    <row r="605" spans="5:15">
      <c r="E605" s="2"/>
      <c r="F605" s="2"/>
      <c r="O605" t="s">
        <v>1209</v>
      </c>
    </row>
    <row r="606" spans="5:15">
      <c r="E606" s="2"/>
      <c r="F606" s="2"/>
      <c r="O606" t="s">
        <v>1210</v>
      </c>
    </row>
    <row r="607" spans="5:15">
      <c r="E607" s="2"/>
      <c r="F607" s="2"/>
      <c r="O607" t="s">
        <v>1211</v>
      </c>
    </row>
    <row r="608" spans="5:15">
      <c r="E608" s="2"/>
      <c r="F608" s="2"/>
      <c r="O608" t="s">
        <v>1212</v>
      </c>
    </row>
    <row r="609" spans="5:15">
      <c r="E609" s="2"/>
      <c r="F609" s="2"/>
      <c r="O609" t="s">
        <v>1213</v>
      </c>
    </row>
    <row r="610" spans="5:15">
      <c r="E610" s="2"/>
      <c r="F610" s="2"/>
      <c r="O610" t="s">
        <v>1214</v>
      </c>
    </row>
    <row r="611" spans="5:15">
      <c r="E611" s="2"/>
      <c r="F611" s="2"/>
      <c r="O611" t="s">
        <v>1215</v>
      </c>
    </row>
    <row r="612" spans="5:15">
      <c r="E612" s="2"/>
      <c r="F612" s="2"/>
      <c r="O612" t="s">
        <v>1216</v>
      </c>
    </row>
    <row r="613" spans="5:15">
      <c r="E613" s="2"/>
      <c r="F613" s="2"/>
      <c r="O613" t="s">
        <v>1217</v>
      </c>
    </row>
    <row r="614" spans="5:15">
      <c r="E614" s="2"/>
      <c r="F614" s="2"/>
      <c r="O614" t="s">
        <v>1218</v>
      </c>
    </row>
    <row r="615" spans="5:15">
      <c r="E615" s="2"/>
      <c r="F615" s="2"/>
      <c r="O615" t="s">
        <v>1219</v>
      </c>
    </row>
    <row r="616" spans="5:15">
      <c r="E616" s="2"/>
      <c r="F616" s="2"/>
      <c r="O616" t="s">
        <v>1220</v>
      </c>
    </row>
    <row r="617" spans="5:15">
      <c r="E617" s="2"/>
      <c r="F617" s="2"/>
      <c r="O617" t="s">
        <v>1221</v>
      </c>
    </row>
    <row r="618" spans="5:15">
      <c r="E618" s="2"/>
      <c r="F618" s="2"/>
      <c r="O618" t="s">
        <v>1222</v>
      </c>
    </row>
    <row r="619" spans="5:15">
      <c r="E619" s="2"/>
      <c r="F619" s="2"/>
      <c r="O619" t="s">
        <v>1223</v>
      </c>
    </row>
    <row r="620" spans="5:15">
      <c r="E620" s="2"/>
      <c r="F620" s="2"/>
      <c r="O620" t="s">
        <v>1224</v>
      </c>
    </row>
    <row r="621" spans="5:15">
      <c r="E621" s="2"/>
      <c r="F621" s="2"/>
      <c r="O621" t="s">
        <v>1225</v>
      </c>
    </row>
    <row r="622" spans="5:15">
      <c r="E622" s="2"/>
      <c r="F622" s="2"/>
      <c r="O622" t="s">
        <v>1226</v>
      </c>
    </row>
    <row r="623" spans="5:15">
      <c r="E623" s="2"/>
      <c r="F623" s="2"/>
      <c r="O623" t="s">
        <v>1227</v>
      </c>
    </row>
    <row r="624" spans="5:15">
      <c r="E624" s="2"/>
      <c r="F624" s="2"/>
      <c r="O624" t="s">
        <v>1228</v>
      </c>
    </row>
    <row r="625" spans="5:15">
      <c r="E625" s="2"/>
      <c r="F625" s="2"/>
      <c r="O625" t="s">
        <v>1229</v>
      </c>
    </row>
    <row r="626" spans="5:15">
      <c r="E626" s="2"/>
      <c r="F626" s="2"/>
      <c r="O626" t="s">
        <v>1230</v>
      </c>
    </row>
    <row r="627" spans="5:15">
      <c r="E627" s="2"/>
      <c r="F627" s="2"/>
      <c r="O627" t="s">
        <v>1231</v>
      </c>
    </row>
    <row r="628" spans="5:15">
      <c r="E628" s="2"/>
      <c r="F628" s="2"/>
      <c r="O628" t="s">
        <v>1232</v>
      </c>
    </row>
    <row r="629" spans="5:15">
      <c r="E629" s="2"/>
      <c r="F629" s="2"/>
      <c r="O629" t="s">
        <v>1233</v>
      </c>
    </row>
    <row r="630" spans="5:15">
      <c r="E630" s="2"/>
      <c r="F630" s="2"/>
      <c r="O630" t="s">
        <v>1234</v>
      </c>
    </row>
    <row r="631" spans="5:15">
      <c r="E631" s="2"/>
      <c r="F631" s="2"/>
      <c r="O631" t="s">
        <v>1235</v>
      </c>
    </row>
    <row r="632" spans="5:15">
      <c r="E632" s="2"/>
      <c r="F632" s="2"/>
      <c r="O632" t="s">
        <v>1236</v>
      </c>
    </row>
    <row r="633" spans="5:15">
      <c r="E633" s="2"/>
      <c r="F633" s="2"/>
      <c r="O633" t="s">
        <v>1237</v>
      </c>
    </row>
    <row r="634" spans="5:15">
      <c r="E634" s="2"/>
      <c r="F634" s="2"/>
      <c r="O634" t="s">
        <v>1238</v>
      </c>
    </row>
    <row r="635" spans="5:15">
      <c r="E635" s="2"/>
      <c r="F635" s="2"/>
      <c r="O635" t="s">
        <v>1239</v>
      </c>
    </row>
    <row r="636" spans="5:15">
      <c r="E636" s="2"/>
      <c r="F636" s="2"/>
      <c r="O636" t="s">
        <v>1240</v>
      </c>
    </row>
    <row r="637" spans="5:15">
      <c r="E637" s="2"/>
      <c r="F637" s="2"/>
      <c r="O637" t="s">
        <v>1241</v>
      </c>
    </row>
    <row r="638" spans="5:15">
      <c r="E638" s="2"/>
      <c r="F638" s="2"/>
      <c r="O638" t="s">
        <v>1242</v>
      </c>
    </row>
    <row r="639" spans="5:15">
      <c r="E639" s="2"/>
      <c r="F639" s="2"/>
      <c r="O639" t="s">
        <v>1243</v>
      </c>
    </row>
    <row r="640" spans="5:15">
      <c r="E640" s="2"/>
      <c r="F640" s="2"/>
      <c r="O640" t="s">
        <v>1244</v>
      </c>
    </row>
    <row r="641" spans="5:15">
      <c r="E641" s="2"/>
      <c r="F641" s="2"/>
      <c r="O641" t="s">
        <v>1245</v>
      </c>
    </row>
    <row r="642" spans="5:15">
      <c r="E642" s="2"/>
      <c r="F642" s="2"/>
      <c r="O642" t="s">
        <v>1246</v>
      </c>
    </row>
    <row r="643" spans="5:15">
      <c r="E643" s="2"/>
      <c r="F643" s="2"/>
      <c r="O643" t="s">
        <v>1247</v>
      </c>
    </row>
    <row r="644" spans="5:15">
      <c r="E644" s="2"/>
      <c r="F644" s="2"/>
      <c r="O644" t="s">
        <v>1248</v>
      </c>
    </row>
    <row r="645" spans="5:15">
      <c r="E645" s="2"/>
      <c r="F645" s="2"/>
      <c r="O645" t="s">
        <v>1249</v>
      </c>
    </row>
    <row r="646" spans="5:15">
      <c r="E646" s="2"/>
      <c r="F646" s="2"/>
      <c r="O646" t="s">
        <v>1250</v>
      </c>
    </row>
    <row r="647" spans="5:15">
      <c r="E647" s="2"/>
      <c r="F647" s="2"/>
      <c r="O647" t="s">
        <v>1251</v>
      </c>
    </row>
    <row r="648" spans="5:15">
      <c r="E648" s="2"/>
      <c r="F648" s="2"/>
      <c r="O648" t="s">
        <v>1252</v>
      </c>
    </row>
    <row r="649" spans="5:15">
      <c r="E649" s="2"/>
      <c r="F649" s="2"/>
      <c r="O649" t="s">
        <v>1253</v>
      </c>
    </row>
    <row r="650" spans="5:15">
      <c r="E650" s="2"/>
      <c r="F650" s="2"/>
      <c r="O650" t="s">
        <v>1254</v>
      </c>
    </row>
    <row r="651" spans="5:15">
      <c r="E651" s="2"/>
      <c r="F651" s="2"/>
      <c r="O651" t="s">
        <v>1255</v>
      </c>
    </row>
    <row r="652" spans="5:15">
      <c r="E652" s="2"/>
      <c r="F652" s="2"/>
      <c r="O652" t="s">
        <v>1256</v>
      </c>
    </row>
    <row r="653" spans="5:15">
      <c r="E653" s="2"/>
      <c r="F653" s="2"/>
      <c r="O653" t="s">
        <v>1257</v>
      </c>
    </row>
    <row r="654" spans="5:15">
      <c r="E654" s="2"/>
      <c r="F654" s="2"/>
      <c r="O654" t="s">
        <v>1258</v>
      </c>
    </row>
    <row r="655" spans="5:15">
      <c r="E655" s="2"/>
      <c r="F655" s="2"/>
      <c r="O655" t="s">
        <v>1259</v>
      </c>
    </row>
    <row r="656" spans="5:15">
      <c r="E656" s="2"/>
      <c r="F656" s="2"/>
      <c r="O656" t="s">
        <v>1260</v>
      </c>
    </row>
    <row r="657" spans="5:15">
      <c r="E657" s="2"/>
      <c r="F657" s="2"/>
      <c r="O657" t="s">
        <v>1261</v>
      </c>
    </row>
    <row r="658" spans="5:15">
      <c r="E658" s="2"/>
      <c r="F658" s="2"/>
      <c r="O658" t="s">
        <v>1262</v>
      </c>
    </row>
    <row r="659" spans="5:15">
      <c r="E659" s="2"/>
      <c r="F659" s="2"/>
      <c r="O659" t="s">
        <v>1263</v>
      </c>
    </row>
    <row r="660" spans="5:15">
      <c r="E660" s="2"/>
      <c r="F660" s="2"/>
      <c r="O660" t="s">
        <v>1264</v>
      </c>
    </row>
    <row r="661" spans="5:15">
      <c r="E661" s="2"/>
      <c r="F661" s="2"/>
      <c r="O661" t="s">
        <v>1265</v>
      </c>
    </row>
    <row r="662" spans="5:15">
      <c r="E662" s="2"/>
      <c r="F662" s="2"/>
      <c r="O662" t="s">
        <v>1266</v>
      </c>
    </row>
    <row r="663" spans="5:15">
      <c r="E663" s="2"/>
      <c r="F663" s="2"/>
      <c r="O663" t="s">
        <v>1267</v>
      </c>
    </row>
    <row r="664" spans="5:15">
      <c r="E664" s="2"/>
      <c r="F664" s="2"/>
      <c r="O664" t="s">
        <v>1268</v>
      </c>
    </row>
    <row r="665" spans="5:15">
      <c r="E665" s="2"/>
      <c r="F665" s="2"/>
      <c r="O665" t="s">
        <v>1269</v>
      </c>
    </row>
    <row r="666" spans="5:15">
      <c r="E666" s="2"/>
      <c r="F666" s="2"/>
      <c r="O666" t="s">
        <v>1270</v>
      </c>
    </row>
    <row r="667" spans="5:15">
      <c r="E667" s="2"/>
      <c r="F667" s="2"/>
      <c r="O667" t="s">
        <v>1271</v>
      </c>
    </row>
    <row r="668" spans="5:15">
      <c r="E668" s="2"/>
      <c r="F668" s="2"/>
      <c r="O668" t="s">
        <v>1272</v>
      </c>
    </row>
    <row r="669" spans="5:15">
      <c r="E669" s="2"/>
      <c r="F669" s="2"/>
      <c r="O669" t="s">
        <v>1273</v>
      </c>
    </row>
    <row r="670" spans="5:15">
      <c r="E670" s="2"/>
      <c r="F670" s="2"/>
      <c r="O670" t="s">
        <v>1274</v>
      </c>
    </row>
    <row r="671" spans="5:15">
      <c r="E671" s="2"/>
      <c r="F671" s="2"/>
      <c r="O671" t="s">
        <v>1275</v>
      </c>
    </row>
    <row r="672" spans="5:15">
      <c r="E672" s="2"/>
      <c r="F672" s="2"/>
      <c r="O672" t="s">
        <v>1276</v>
      </c>
    </row>
    <row r="673" spans="5:15">
      <c r="E673" s="2"/>
      <c r="F673" s="2"/>
      <c r="O673" t="s">
        <v>1277</v>
      </c>
    </row>
    <row r="674" spans="5:15">
      <c r="E674" s="2"/>
      <c r="F674" s="2"/>
      <c r="O674" t="s">
        <v>1278</v>
      </c>
    </row>
    <row r="675" spans="5:15">
      <c r="E675" s="2"/>
      <c r="F675" s="2"/>
      <c r="O675" t="s">
        <v>1279</v>
      </c>
    </row>
    <row r="676" spans="5:15">
      <c r="E676" s="2"/>
      <c r="F676" s="2"/>
      <c r="O676" t="s">
        <v>1280</v>
      </c>
    </row>
    <row r="677" spans="5:15">
      <c r="E677" s="2"/>
      <c r="F677" s="2"/>
      <c r="O677" t="s">
        <v>1281</v>
      </c>
    </row>
    <row r="678" spans="5:15">
      <c r="E678" s="2"/>
      <c r="F678" s="2"/>
      <c r="O678" t="s">
        <v>1282</v>
      </c>
    </row>
    <row r="679" spans="5:15">
      <c r="E679" s="2"/>
      <c r="F679" s="2"/>
      <c r="O679" t="s">
        <v>1283</v>
      </c>
    </row>
    <row r="680" spans="5:15">
      <c r="E680" s="2"/>
      <c r="F680" s="2"/>
      <c r="O680" t="s">
        <v>1284</v>
      </c>
    </row>
    <row r="681" spans="5:15">
      <c r="E681" s="2"/>
      <c r="F681" s="2"/>
      <c r="O681" t="s">
        <v>1285</v>
      </c>
    </row>
    <row r="682" spans="5:15">
      <c r="E682" s="2"/>
      <c r="F682" s="2"/>
      <c r="O682" t="s">
        <v>1286</v>
      </c>
    </row>
    <row r="683" spans="5:15">
      <c r="E683" s="2"/>
      <c r="F683" s="2"/>
      <c r="O683" t="s">
        <v>1287</v>
      </c>
    </row>
    <row r="684" spans="5:15">
      <c r="E684" s="2"/>
      <c r="F684" s="2"/>
      <c r="O684" t="s">
        <v>1288</v>
      </c>
    </row>
    <row r="685" spans="5:15">
      <c r="E685" s="2"/>
      <c r="F685" s="2"/>
      <c r="O685" t="s">
        <v>1289</v>
      </c>
    </row>
    <row r="686" spans="5:15">
      <c r="E686" s="2"/>
      <c r="F686" s="2"/>
      <c r="O686" t="s">
        <v>1290</v>
      </c>
    </row>
    <row r="687" spans="5:15">
      <c r="E687" s="2"/>
      <c r="F687" s="2"/>
      <c r="O687" t="s">
        <v>1291</v>
      </c>
    </row>
    <row r="688" spans="5:15">
      <c r="E688" s="2"/>
      <c r="F688" s="2"/>
      <c r="O688" t="s">
        <v>1292</v>
      </c>
    </row>
    <row r="689" spans="5:15">
      <c r="E689" s="2"/>
      <c r="F689" s="2"/>
      <c r="O689" t="s">
        <v>1293</v>
      </c>
    </row>
    <row r="690" spans="5:15">
      <c r="E690" s="2"/>
      <c r="F690" s="2"/>
      <c r="O690" t="s">
        <v>1294</v>
      </c>
    </row>
    <row r="691" spans="5:15">
      <c r="E691" s="2"/>
      <c r="F691" s="2"/>
      <c r="O691" t="s">
        <v>1295</v>
      </c>
    </row>
    <row r="692" spans="5:15">
      <c r="E692" s="2"/>
      <c r="F692" s="2"/>
      <c r="O692" t="s">
        <v>1296</v>
      </c>
    </row>
    <row r="693" spans="5:15">
      <c r="E693" s="2"/>
      <c r="F693" s="2"/>
      <c r="O693" t="s">
        <v>1297</v>
      </c>
    </row>
    <row r="694" spans="5:15">
      <c r="E694" s="2"/>
      <c r="F694" s="2"/>
      <c r="O694" t="s">
        <v>1298</v>
      </c>
    </row>
    <row r="695" spans="5:15">
      <c r="E695" s="2"/>
      <c r="F695" s="2"/>
      <c r="O695" t="s">
        <v>1299</v>
      </c>
    </row>
    <row r="696" spans="5:15">
      <c r="E696" s="2"/>
      <c r="F696" s="2"/>
      <c r="O696" t="s">
        <v>1300</v>
      </c>
    </row>
    <row r="697" spans="5:15">
      <c r="E697" s="2"/>
      <c r="F697" s="2"/>
      <c r="O697" t="s">
        <v>1301</v>
      </c>
    </row>
    <row r="698" spans="5:15">
      <c r="E698" s="2"/>
      <c r="F698" s="2"/>
      <c r="O698" t="s">
        <v>1302</v>
      </c>
    </row>
    <row r="699" spans="5:15">
      <c r="E699" s="2"/>
      <c r="F699" s="2"/>
      <c r="O699" t="s">
        <v>1303</v>
      </c>
    </row>
    <row r="700" spans="5:15">
      <c r="E700" s="2"/>
      <c r="F700" s="2"/>
      <c r="O700" t="s">
        <v>1304</v>
      </c>
    </row>
    <row r="701" spans="5:15">
      <c r="E701" s="2"/>
      <c r="F701" s="2"/>
      <c r="O701" t="s">
        <v>1305</v>
      </c>
    </row>
    <row r="702" spans="5:15">
      <c r="E702" s="2"/>
      <c r="F702" s="2"/>
      <c r="O702" t="s">
        <v>1306</v>
      </c>
    </row>
    <row r="703" spans="5:15">
      <c r="E703" s="2"/>
      <c r="F703" s="2"/>
      <c r="O703" t="s">
        <v>1307</v>
      </c>
    </row>
    <row r="704" spans="5:15">
      <c r="E704" s="2"/>
      <c r="F704" s="2"/>
      <c r="O704" t="s">
        <v>1308</v>
      </c>
    </row>
    <row r="705" spans="5:15">
      <c r="E705" s="2"/>
      <c r="F705" s="2"/>
      <c r="O705" t="s">
        <v>1309</v>
      </c>
    </row>
    <row r="706" spans="5:15">
      <c r="E706" s="2"/>
      <c r="F706" s="2"/>
      <c r="O706" t="s">
        <v>1310</v>
      </c>
    </row>
    <row r="707" spans="5:15">
      <c r="E707" s="2"/>
      <c r="F707" s="2"/>
      <c r="O707" t="s">
        <v>1311</v>
      </c>
    </row>
    <row r="708" spans="5:15">
      <c r="E708" s="2"/>
      <c r="F708" s="2"/>
      <c r="O708" t="s">
        <v>1312</v>
      </c>
    </row>
    <row r="709" spans="5:15">
      <c r="E709" s="2"/>
      <c r="F709" s="2"/>
      <c r="O709" t="s">
        <v>1313</v>
      </c>
    </row>
    <row r="710" spans="5:15">
      <c r="E710" s="2"/>
      <c r="F710" s="2"/>
      <c r="O710" t="s">
        <v>1314</v>
      </c>
    </row>
    <row r="711" spans="5:15">
      <c r="E711" s="2"/>
      <c r="F711" s="2"/>
      <c r="O711" t="s">
        <v>1315</v>
      </c>
    </row>
    <row r="712" spans="5:15">
      <c r="E712" s="2"/>
      <c r="F712" s="2"/>
      <c r="O712" t="s">
        <v>1316</v>
      </c>
    </row>
    <row r="713" spans="5:15">
      <c r="E713" s="2"/>
      <c r="F713" s="2"/>
      <c r="O713" t="s">
        <v>1317</v>
      </c>
    </row>
    <row r="714" spans="5:15">
      <c r="E714" s="2"/>
      <c r="F714" s="2"/>
      <c r="O714" t="s">
        <v>1318</v>
      </c>
    </row>
    <row r="715" spans="5:15">
      <c r="E715" s="2"/>
      <c r="F715" s="2"/>
      <c r="O715" t="s">
        <v>1319</v>
      </c>
    </row>
    <row r="716" spans="5:15">
      <c r="E716" s="2"/>
      <c r="F716" s="2"/>
      <c r="O716" t="s">
        <v>1320</v>
      </c>
    </row>
    <row r="717" spans="5:15">
      <c r="E717" s="2"/>
      <c r="F717" s="2"/>
      <c r="O717" t="s">
        <v>1321</v>
      </c>
    </row>
    <row r="718" spans="5:15">
      <c r="E718" s="2"/>
      <c r="F718" s="2"/>
      <c r="O718" t="s">
        <v>1322</v>
      </c>
    </row>
    <row r="719" spans="5:15">
      <c r="E719" s="2"/>
      <c r="F719" s="2"/>
      <c r="O719" t="s">
        <v>1323</v>
      </c>
    </row>
    <row r="720" spans="5:15">
      <c r="E720" s="2"/>
      <c r="F720" s="2"/>
      <c r="O720" t="s">
        <v>1324</v>
      </c>
    </row>
    <row r="721" spans="5:15">
      <c r="E721" s="2"/>
      <c r="F721" s="2"/>
      <c r="O721" t="s">
        <v>1325</v>
      </c>
    </row>
    <row r="722" spans="5:15">
      <c r="E722" s="2"/>
      <c r="F722" s="2"/>
      <c r="O722" t="s">
        <v>1326</v>
      </c>
    </row>
    <row r="723" spans="5:15">
      <c r="E723" s="2"/>
      <c r="F723" s="2"/>
      <c r="O723" t="s">
        <v>1327</v>
      </c>
    </row>
    <row r="724" spans="5:15">
      <c r="E724" s="2"/>
      <c r="F724" s="2"/>
      <c r="O724" t="s">
        <v>1328</v>
      </c>
    </row>
    <row r="725" spans="5:15">
      <c r="E725" s="2"/>
      <c r="F725" s="2"/>
      <c r="O725" t="s">
        <v>1329</v>
      </c>
    </row>
    <row r="726" spans="5:15">
      <c r="E726" s="2"/>
      <c r="F726" s="2"/>
      <c r="O726" t="s">
        <v>1330</v>
      </c>
    </row>
    <row r="727" spans="5:15">
      <c r="E727" s="2"/>
      <c r="F727" s="2"/>
      <c r="O727" t="s">
        <v>1331</v>
      </c>
    </row>
    <row r="728" spans="5:15">
      <c r="E728" s="2"/>
      <c r="F728" s="2"/>
      <c r="O728" t="s">
        <v>1332</v>
      </c>
    </row>
    <row r="729" spans="5:15">
      <c r="E729" s="2"/>
      <c r="F729" s="2"/>
      <c r="O729" t="s">
        <v>1333</v>
      </c>
    </row>
    <row r="730" spans="5:15">
      <c r="E730" s="2"/>
      <c r="F730" s="2"/>
      <c r="O730" t="s">
        <v>1334</v>
      </c>
    </row>
    <row r="731" spans="5:15">
      <c r="E731" s="2"/>
      <c r="F731" s="2"/>
      <c r="O731" t="s">
        <v>1335</v>
      </c>
    </row>
    <row r="732" spans="5:15">
      <c r="E732" s="2"/>
      <c r="F732" s="2"/>
      <c r="O732" t="s">
        <v>1336</v>
      </c>
    </row>
    <row r="733" spans="5:15">
      <c r="E733" s="2"/>
      <c r="F733" s="2"/>
      <c r="O733" t="s">
        <v>1337</v>
      </c>
    </row>
    <row r="734" spans="5:15">
      <c r="E734" s="2"/>
      <c r="F734" s="2"/>
      <c r="O734" t="s">
        <v>1338</v>
      </c>
    </row>
    <row r="735" spans="5:15">
      <c r="E735" s="2"/>
      <c r="F735" s="2"/>
      <c r="O735" t="s">
        <v>1339</v>
      </c>
    </row>
    <row r="736" spans="5:15">
      <c r="E736" s="2"/>
      <c r="F736" s="2"/>
      <c r="O736" t="s">
        <v>1340</v>
      </c>
    </row>
    <row r="737" spans="5:15">
      <c r="E737" s="2"/>
      <c r="F737" s="2"/>
      <c r="O737" t="s">
        <v>1341</v>
      </c>
    </row>
    <row r="738" spans="5:15">
      <c r="E738" s="2"/>
      <c r="F738" s="2"/>
      <c r="O738" t="s">
        <v>1342</v>
      </c>
    </row>
    <row r="739" spans="5:15">
      <c r="E739" s="2"/>
      <c r="F739" s="2"/>
      <c r="O739" t="s">
        <v>1343</v>
      </c>
    </row>
    <row r="740" spans="5:15">
      <c r="E740" s="2"/>
      <c r="F740" s="2"/>
      <c r="O740" t="s">
        <v>1344</v>
      </c>
    </row>
    <row r="741" spans="5:15">
      <c r="E741" s="2"/>
      <c r="F741" s="2"/>
      <c r="O741" t="s">
        <v>1345</v>
      </c>
    </row>
    <row r="742" spans="5:15">
      <c r="E742" s="2"/>
      <c r="F742" s="2"/>
      <c r="O742" t="s">
        <v>1346</v>
      </c>
    </row>
    <row r="743" spans="5:15">
      <c r="E743" s="2"/>
      <c r="F743" s="2"/>
      <c r="O743" t="s">
        <v>1347</v>
      </c>
    </row>
    <row r="744" spans="5:15">
      <c r="E744" s="2"/>
      <c r="F744" s="2"/>
      <c r="O744" t="s">
        <v>1348</v>
      </c>
    </row>
    <row r="745" spans="5:15">
      <c r="E745" s="2"/>
      <c r="F745" s="2"/>
      <c r="O745" t="s">
        <v>1349</v>
      </c>
    </row>
    <row r="746" spans="5:15">
      <c r="E746" s="2"/>
      <c r="F746" s="2"/>
      <c r="O746" t="s">
        <v>1350</v>
      </c>
    </row>
    <row r="747" spans="5:15">
      <c r="E747" s="2"/>
      <c r="F747" s="2"/>
      <c r="O747" t="s">
        <v>1351</v>
      </c>
    </row>
    <row r="748" spans="5:15">
      <c r="E748" s="2"/>
      <c r="F748" s="2"/>
      <c r="O748" t="s">
        <v>1352</v>
      </c>
    </row>
    <row r="749" spans="5:15">
      <c r="E749" s="2"/>
      <c r="F749" s="2"/>
      <c r="O749" t="s">
        <v>1353</v>
      </c>
    </row>
    <row r="750" spans="5:15">
      <c r="E750" s="2"/>
      <c r="F750" s="2"/>
      <c r="O750" t="s">
        <v>1354</v>
      </c>
    </row>
    <row r="751" spans="5:15">
      <c r="E751" s="2"/>
      <c r="F751" s="2"/>
      <c r="O751" t="s">
        <v>1355</v>
      </c>
    </row>
    <row r="752" spans="5:15">
      <c r="E752" s="2"/>
      <c r="F752" s="2"/>
      <c r="O752" t="s">
        <v>1356</v>
      </c>
    </row>
    <row r="753" spans="5:15">
      <c r="E753" s="2"/>
      <c r="F753" s="2"/>
      <c r="O753" t="s">
        <v>1357</v>
      </c>
    </row>
    <row r="754" spans="5:15">
      <c r="E754" s="2"/>
      <c r="F754" s="2"/>
      <c r="O754" t="s">
        <v>1358</v>
      </c>
    </row>
    <row r="755" spans="5:15">
      <c r="E755" s="2"/>
      <c r="F755" s="2"/>
      <c r="O755" t="s">
        <v>1359</v>
      </c>
    </row>
    <row r="756" spans="5:15">
      <c r="E756" s="2"/>
      <c r="F756" s="2"/>
      <c r="O756" t="s">
        <v>1360</v>
      </c>
    </row>
    <row r="757" spans="5:15">
      <c r="E757" s="2"/>
      <c r="F757" s="2"/>
      <c r="O757" t="s">
        <v>1361</v>
      </c>
    </row>
    <row r="758" spans="5:15">
      <c r="E758" s="2"/>
      <c r="F758" s="2"/>
      <c r="O758" t="s">
        <v>1362</v>
      </c>
    </row>
    <row r="759" spans="5:15">
      <c r="E759" s="2"/>
      <c r="F759" s="2"/>
      <c r="O759" t="s">
        <v>1363</v>
      </c>
    </row>
    <row r="760" spans="5:15">
      <c r="E760" s="2"/>
      <c r="F760" s="2"/>
      <c r="O760" t="s">
        <v>1364</v>
      </c>
    </row>
    <row r="761" spans="5:15">
      <c r="E761" s="2"/>
      <c r="F761" s="2"/>
      <c r="O761" t="s">
        <v>1365</v>
      </c>
    </row>
    <row r="762" spans="5:15">
      <c r="E762" s="2"/>
      <c r="F762" s="2"/>
      <c r="O762" t="s">
        <v>1366</v>
      </c>
    </row>
    <row r="763" spans="5:15">
      <c r="E763" s="2"/>
      <c r="F763" s="2"/>
      <c r="O763" t="s">
        <v>1367</v>
      </c>
    </row>
    <row r="764" spans="5:15">
      <c r="E764" s="2"/>
      <c r="F764" s="2"/>
      <c r="O764" t="s">
        <v>1368</v>
      </c>
    </row>
    <row r="765" spans="5:15">
      <c r="E765" s="2"/>
      <c r="F765" s="2"/>
      <c r="O765" t="s">
        <v>1369</v>
      </c>
    </row>
    <row r="766" spans="5:15">
      <c r="E766" s="2"/>
      <c r="F766" s="2"/>
      <c r="O766" t="s">
        <v>1370</v>
      </c>
    </row>
    <row r="767" spans="5:15">
      <c r="E767" s="2"/>
      <c r="F767" s="2"/>
      <c r="O767" t="s">
        <v>1371</v>
      </c>
    </row>
    <row r="768" spans="5:15">
      <c r="E768" s="2"/>
      <c r="F768" s="2"/>
      <c r="O768" t="s">
        <v>1372</v>
      </c>
    </row>
    <row r="769" spans="5:15">
      <c r="E769" s="2"/>
      <c r="F769" s="2"/>
      <c r="O769" t="s">
        <v>1373</v>
      </c>
    </row>
    <row r="770" spans="5:15">
      <c r="E770" s="2"/>
      <c r="F770" s="2"/>
      <c r="O770" t="s">
        <v>1374</v>
      </c>
    </row>
    <row r="771" spans="5:15">
      <c r="E771" s="2"/>
      <c r="F771" s="2"/>
      <c r="O771" t="s">
        <v>1375</v>
      </c>
    </row>
    <row r="772" spans="5:15">
      <c r="E772" s="2"/>
      <c r="F772" s="2"/>
      <c r="O772" t="s">
        <v>1376</v>
      </c>
    </row>
    <row r="773" spans="5:15">
      <c r="E773" s="2"/>
      <c r="F773" s="2"/>
      <c r="O773" t="s">
        <v>1377</v>
      </c>
    </row>
    <row r="774" spans="5:15">
      <c r="E774" s="2"/>
      <c r="F774" s="2"/>
      <c r="O774" t="s">
        <v>1378</v>
      </c>
    </row>
    <row r="775" spans="5:15">
      <c r="E775" s="2"/>
      <c r="F775" s="2"/>
      <c r="O775" t="s">
        <v>1379</v>
      </c>
    </row>
    <row r="776" spans="5:15">
      <c r="E776" s="2"/>
      <c r="F776" s="2"/>
      <c r="O776" t="s">
        <v>1380</v>
      </c>
    </row>
    <row r="777" spans="5:15">
      <c r="E777" s="2"/>
      <c r="F777" s="2"/>
      <c r="O777" t="s">
        <v>1381</v>
      </c>
    </row>
    <row r="778" spans="5:15">
      <c r="E778" s="2"/>
      <c r="F778" s="2"/>
      <c r="O778" t="s">
        <v>1382</v>
      </c>
    </row>
    <row r="779" spans="5:15">
      <c r="E779" s="2"/>
      <c r="F779" s="2"/>
      <c r="O779" t="s">
        <v>1383</v>
      </c>
    </row>
    <row r="780" spans="5:15">
      <c r="E780" s="2"/>
      <c r="F780" s="2"/>
      <c r="O780" t="s">
        <v>1384</v>
      </c>
    </row>
    <row r="781" spans="5:15">
      <c r="E781" s="2"/>
      <c r="F781" s="2"/>
      <c r="O781" t="s">
        <v>1385</v>
      </c>
    </row>
    <row r="782" spans="5:15">
      <c r="E782" s="2"/>
      <c r="F782" s="2"/>
      <c r="O782" t="s">
        <v>1386</v>
      </c>
    </row>
    <row r="783" spans="5:15">
      <c r="E783" s="2"/>
      <c r="F783" s="2"/>
      <c r="O783" t="s">
        <v>1387</v>
      </c>
    </row>
    <row r="784" spans="5:15">
      <c r="E784" s="2"/>
      <c r="F784" s="2"/>
      <c r="O784" t="s">
        <v>1388</v>
      </c>
    </row>
    <row r="785" spans="5:15">
      <c r="E785" s="2"/>
      <c r="F785" s="2"/>
      <c r="O785" t="s">
        <v>1389</v>
      </c>
    </row>
    <row r="786" spans="5:15">
      <c r="E786" s="2"/>
      <c r="F786" s="2"/>
      <c r="O786" t="s">
        <v>1390</v>
      </c>
    </row>
    <row r="787" spans="5:15">
      <c r="E787" s="2"/>
      <c r="F787" s="2"/>
      <c r="O787" t="s">
        <v>1391</v>
      </c>
    </row>
    <row r="788" spans="5:15">
      <c r="E788" s="2"/>
      <c r="F788" s="2"/>
      <c r="O788" t="s">
        <v>1392</v>
      </c>
    </row>
    <row r="789" spans="5:15">
      <c r="E789" s="2"/>
      <c r="F789" s="2"/>
      <c r="O789" t="s">
        <v>1393</v>
      </c>
    </row>
    <row r="790" spans="5:15">
      <c r="E790" s="2"/>
      <c r="F790" s="2"/>
      <c r="O790" t="s">
        <v>1394</v>
      </c>
    </row>
    <row r="791" spans="5:15">
      <c r="E791" s="2"/>
      <c r="F791" s="2"/>
      <c r="O791" t="s">
        <v>1395</v>
      </c>
    </row>
    <row r="792" spans="5:15">
      <c r="E792" s="2"/>
      <c r="F792" s="2"/>
      <c r="O792" t="s">
        <v>1396</v>
      </c>
    </row>
    <row r="793" spans="5:15">
      <c r="E793" s="2"/>
      <c r="F793" s="2"/>
      <c r="O793" t="s">
        <v>1397</v>
      </c>
    </row>
    <row r="794" spans="5:15">
      <c r="E794" s="2"/>
      <c r="F794" s="2"/>
      <c r="O794" t="s">
        <v>1398</v>
      </c>
    </row>
    <row r="795" spans="5:15">
      <c r="E795" s="2"/>
      <c r="F795" s="2"/>
      <c r="O795" t="s">
        <v>1399</v>
      </c>
    </row>
    <row r="796" spans="5:15">
      <c r="E796" s="2"/>
      <c r="F796" s="2"/>
      <c r="O796" t="s">
        <v>1400</v>
      </c>
    </row>
    <row r="797" spans="5:15">
      <c r="E797" s="2"/>
      <c r="F797" s="2"/>
      <c r="O797" t="s">
        <v>1401</v>
      </c>
    </row>
    <row r="798" spans="5:15">
      <c r="E798" s="2"/>
      <c r="F798" s="2"/>
      <c r="O798" t="s">
        <v>1402</v>
      </c>
    </row>
    <row r="799" spans="5:15">
      <c r="E799" s="2"/>
      <c r="F799" s="2"/>
      <c r="O799" t="s">
        <v>1403</v>
      </c>
    </row>
    <row r="800" spans="5:15">
      <c r="E800" s="2"/>
      <c r="F800" s="2"/>
      <c r="O800" t="s">
        <v>1404</v>
      </c>
    </row>
    <row r="801" spans="5:15">
      <c r="E801" s="2"/>
      <c r="F801" s="2"/>
      <c r="O801" t="s">
        <v>1405</v>
      </c>
    </row>
    <row r="802" spans="5:15">
      <c r="E802" s="2"/>
      <c r="F802" s="2"/>
      <c r="O802" t="s">
        <v>1406</v>
      </c>
    </row>
    <row r="803" spans="5:15">
      <c r="E803" s="2"/>
      <c r="F803" s="2"/>
      <c r="O803" t="s">
        <v>1407</v>
      </c>
    </row>
    <row r="804" spans="5:15">
      <c r="E804" s="2"/>
      <c r="F804" s="2"/>
      <c r="O804" t="s">
        <v>1408</v>
      </c>
    </row>
    <row r="805" spans="5:15">
      <c r="E805" s="2"/>
      <c r="F805" s="2"/>
      <c r="O805" t="s">
        <v>1409</v>
      </c>
    </row>
    <row r="806" spans="5:15">
      <c r="E806" s="2"/>
      <c r="F806" s="2"/>
      <c r="O806" t="s">
        <v>1410</v>
      </c>
    </row>
    <row r="807" spans="5:15">
      <c r="E807" s="2"/>
      <c r="F807" s="2"/>
      <c r="O807" t="s">
        <v>1411</v>
      </c>
    </row>
    <row r="808" spans="5:15">
      <c r="E808" s="2"/>
      <c r="F808" s="2"/>
      <c r="O808" t="s">
        <v>1412</v>
      </c>
    </row>
    <row r="809" spans="5:15">
      <c r="E809" s="2"/>
      <c r="F809" s="2"/>
      <c r="O809" t="s">
        <v>1413</v>
      </c>
    </row>
    <row r="810" spans="5:15">
      <c r="E810" s="2"/>
      <c r="F810" s="2"/>
      <c r="O810" t="s">
        <v>1414</v>
      </c>
    </row>
    <row r="811" spans="5:15">
      <c r="E811" s="2"/>
      <c r="F811" s="2"/>
      <c r="O811" t="s">
        <v>1415</v>
      </c>
    </row>
    <row r="812" spans="5:15">
      <c r="E812" s="2"/>
      <c r="F812" s="2"/>
      <c r="O812" t="s">
        <v>1416</v>
      </c>
    </row>
    <row r="813" spans="5:15">
      <c r="E813" s="2"/>
      <c r="F813" s="2"/>
      <c r="O813" t="s">
        <v>1417</v>
      </c>
    </row>
    <row r="814" spans="5:15">
      <c r="E814" s="2"/>
      <c r="F814" s="2"/>
      <c r="O814" t="s">
        <v>1418</v>
      </c>
    </row>
    <row r="815" spans="5:15">
      <c r="E815" s="2"/>
      <c r="F815" s="2"/>
      <c r="O815" t="s">
        <v>1419</v>
      </c>
    </row>
    <row r="816" spans="5:15">
      <c r="E816" s="2"/>
      <c r="F816" s="2"/>
      <c r="O816" t="s">
        <v>1420</v>
      </c>
    </row>
    <row r="817" spans="5:15">
      <c r="E817" s="2"/>
      <c r="F817" s="2"/>
      <c r="O817" t="s">
        <v>1421</v>
      </c>
    </row>
    <row r="818" spans="5:15">
      <c r="E818" s="2"/>
      <c r="F818" s="2"/>
      <c r="O818" t="s">
        <v>1422</v>
      </c>
    </row>
    <row r="819" spans="5:15">
      <c r="E819" s="2"/>
      <c r="F819" s="2"/>
      <c r="O819" t="s">
        <v>1423</v>
      </c>
    </row>
    <row r="820" spans="5:15">
      <c r="E820" s="2"/>
      <c r="F820" s="2"/>
      <c r="O820" t="s">
        <v>1424</v>
      </c>
    </row>
    <row r="821" spans="5:15">
      <c r="E821" s="2"/>
      <c r="F821" s="2"/>
      <c r="O821" t="s">
        <v>1425</v>
      </c>
    </row>
    <row r="822" spans="5:15">
      <c r="E822" s="2"/>
      <c r="F822" s="2"/>
      <c r="O822" t="s">
        <v>1426</v>
      </c>
    </row>
    <row r="823" spans="5:15">
      <c r="E823" s="2"/>
      <c r="F823" s="2"/>
      <c r="O823" t="s">
        <v>1427</v>
      </c>
    </row>
    <row r="824" spans="5:15">
      <c r="E824" s="2"/>
      <c r="F824" s="2"/>
      <c r="O824" t="s">
        <v>1428</v>
      </c>
    </row>
    <row r="825" spans="5:15">
      <c r="E825" s="2"/>
      <c r="F825" s="2"/>
      <c r="O825" t="s">
        <v>1429</v>
      </c>
    </row>
    <row r="826" spans="5:15">
      <c r="E826" s="2"/>
      <c r="F826" s="2"/>
      <c r="O826" t="s">
        <v>1430</v>
      </c>
    </row>
    <row r="827" spans="5:15">
      <c r="E827" s="2"/>
      <c r="F827" s="2"/>
      <c r="O827" t="s">
        <v>1431</v>
      </c>
    </row>
    <row r="828" spans="5:15">
      <c r="E828" s="2"/>
      <c r="F828" s="2"/>
      <c r="O828" t="s">
        <v>1432</v>
      </c>
    </row>
    <row r="829" spans="5:15">
      <c r="E829" s="2"/>
      <c r="F829" s="2"/>
      <c r="O829" t="s">
        <v>1433</v>
      </c>
    </row>
    <row r="830" spans="5:15">
      <c r="E830" s="2"/>
      <c r="F830" s="2"/>
      <c r="O830" t="s">
        <v>1434</v>
      </c>
    </row>
    <row r="831" spans="5:15">
      <c r="E831" s="2"/>
      <c r="F831" s="2"/>
      <c r="O831" t="s">
        <v>1435</v>
      </c>
    </row>
    <row r="832" spans="5:15">
      <c r="E832" s="2"/>
      <c r="F832" s="2"/>
      <c r="O832" t="s">
        <v>1436</v>
      </c>
    </row>
    <row r="833" spans="5:15">
      <c r="E833" s="2"/>
      <c r="F833" s="2"/>
      <c r="O833" t="s">
        <v>1437</v>
      </c>
    </row>
    <row r="834" spans="5:15">
      <c r="E834" s="2"/>
      <c r="F834" s="2"/>
      <c r="O834" t="s">
        <v>1438</v>
      </c>
    </row>
    <row r="835" spans="5:15">
      <c r="E835" s="2"/>
      <c r="F835" s="2"/>
      <c r="O835" t="s">
        <v>1439</v>
      </c>
    </row>
    <row r="836" spans="5:15">
      <c r="E836" s="2"/>
      <c r="F836" s="2"/>
      <c r="O836" t="s">
        <v>1440</v>
      </c>
    </row>
    <row r="837" spans="5:15">
      <c r="E837" s="2"/>
      <c r="F837" s="2"/>
      <c r="O837" t="s">
        <v>1441</v>
      </c>
    </row>
    <row r="838" spans="5:15">
      <c r="E838" s="2"/>
      <c r="F838" s="2"/>
      <c r="O838" t="s">
        <v>1442</v>
      </c>
    </row>
    <row r="839" spans="5:15">
      <c r="E839" s="2"/>
      <c r="F839" s="2"/>
      <c r="O839" t="s">
        <v>1443</v>
      </c>
    </row>
    <row r="840" spans="5:15">
      <c r="E840" s="2"/>
      <c r="F840" s="2"/>
      <c r="O840" t="s">
        <v>1444</v>
      </c>
    </row>
    <row r="841" spans="5:15">
      <c r="E841" s="2"/>
      <c r="F841" s="2"/>
      <c r="O841" t="s">
        <v>1445</v>
      </c>
    </row>
    <row r="842" spans="5:15">
      <c r="E842" s="2"/>
      <c r="F842" s="2"/>
      <c r="O842" t="s">
        <v>1446</v>
      </c>
    </row>
    <row r="843" spans="5:15">
      <c r="E843" s="2"/>
      <c r="F843" s="2"/>
      <c r="O843" t="s">
        <v>1447</v>
      </c>
    </row>
    <row r="844" spans="5:15">
      <c r="E844" s="2"/>
      <c r="F844" s="2"/>
      <c r="O844" t="s">
        <v>1448</v>
      </c>
    </row>
    <row r="845" spans="5:15">
      <c r="E845" s="2"/>
      <c r="F845" s="2"/>
      <c r="O845" t="s">
        <v>1449</v>
      </c>
    </row>
    <row r="846" spans="5:15">
      <c r="E846" s="2"/>
      <c r="F846" s="2"/>
      <c r="O846" t="s">
        <v>1450</v>
      </c>
    </row>
    <row r="847" spans="5:15">
      <c r="E847" s="2"/>
      <c r="F847" s="2"/>
      <c r="O847" t="s">
        <v>1451</v>
      </c>
    </row>
    <row r="848" spans="5:15">
      <c r="E848" s="2"/>
      <c r="F848" s="2"/>
      <c r="O848" t="s">
        <v>1452</v>
      </c>
    </row>
    <row r="849" spans="5:15">
      <c r="E849" s="2"/>
      <c r="F849" s="2"/>
      <c r="O849" t="s">
        <v>1453</v>
      </c>
    </row>
    <row r="850" spans="5:15">
      <c r="E850" s="2"/>
      <c r="F850" s="2"/>
      <c r="O850" t="s">
        <v>1454</v>
      </c>
    </row>
    <row r="851" spans="5:15">
      <c r="E851" s="2"/>
      <c r="F851" s="2"/>
      <c r="O851" t="s">
        <v>1455</v>
      </c>
    </row>
    <row r="852" spans="5:15">
      <c r="E852" s="2"/>
      <c r="F852" s="2"/>
      <c r="O852" t="s">
        <v>1456</v>
      </c>
    </row>
    <row r="853" spans="5:15">
      <c r="E853" s="2"/>
      <c r="F853" s="2"/>
      <c r="O853" t="s">
        <v>1457</v>
      </c>
    </row>
    <row r="854" spans="5:15">
      <c r="E854" s="2"/>
      <c r="F854" s="2"/>
      <c r="O854" t="s">
        <v>1458</v>
      </c>
    </row>
    <row r="855" spans="5:15">
      <c r="E855" s="2"/>
      <c r="F855" s="2"/>
      <c r="O855" t="s">
        <v>1459</v>
      </c>
    </row>
    <row r="856" spans="5:15">
      <c r="E856" s="2"/>
      <c r="F856" s="2"/>
      <c r="O856" t="s">
        <v>1460</v>
      </c>
    </row>
    <row r="857" spans="5:15">
      <c r="E857" s="2"/>
      <c r="F857" s="2"/>
      <c r="O857" t="s">
        <v>1461</v>
      </c>
    </row>
    <row r="858" spans="5:15">
      <c r="E858" s="2"/>
      <c r="F858" s="2"/>
      <c r="O858" t="s">
        <v>1462</v>
      </c>
    </row>
    <row r="859" spans="5:15">
      <c r="E859" s="2"/>
      <c r="F859" s="2"/>
      <c r="O859" t="s">
        <v>1463</v>
      </c>
    </row>
    <row r="860" spans="5:15">
      <c r="E860" s="2"/>
      <c r="F860" s="2"/>
      <c r="O860" t="s">
        <v>1464</v>
      </c>
    </row>
    <row r="861" spans="5:15">
      <c r="E861" s="2"/>
      <c r="F861" s="2"/>
      <c r="O861" t="s">
        <v>1465</v>
      </c>
    </row>
    <row r="862" spans="5:15">
      <c r="E862" s="2"/>
      <c r="F862" s="2"/>
      <c r="O862" t="s">
        <v>1466</v>
      </c>
    </row>
    <row r="863" spans="5:15">
      <c r="E863" s="2"/>
      <c r="F863" s="2"/>
      <c r="O863" t="s">
        <v>1467</v>
      </c>
    </row>
    <row r="864" spans="5:15">
      <c r="E864" s="2"/>
      <c r="F864" s="2"/>
      <c r="O864" t="s">
        <v>1468</v>
      </c>
    </row>
    <row r="865" spans="5:15">
      <c r="E865" s="2"/>
      <c r="F865" s="2"/>
      <c r="O865" t="s">
        <v>1469</v>
      </c>
    </row>
    <row r="866" spans="5:15">
      <c r="E866" s="2"/>
      <c r="F866" s="2"/>
      <c r="O866" t="s">
        <v>1470</v>
      </c>
    </row>
    <row r="867" spans="5:15">
      <c r="E867" s="2"/>
      <c r="F867" s="2"/>
      <c r="O867" t="s">
        <v>1471</v>
      </c>
    </row>
    <row r="868" spans="5:15">
      <c r="E868" s="2"/>
      <c r="F868" s="2"/>
      <c r="O868" t="s">
        <v>1472</v>
      </c>
    </row>
    <row r="869" spans="5:15">
      <c r="E869" s="2"/>
      <c r="F869" s="2"/>
      <c r="O869" t="s">
        <v>1473</v>
      </c>
    </row>
    <row r="870" spans="5:15">
      <c r="E870" s="2"/>
      <c r="F870" s="2"/>
      <c r="O870" t="s">
        <v>1474</v>
      </c>
    </row>
    <row r="871" spans="5:15">
      <c r="E871" s="2"/>
      <c r="F871" s="2"/>
      <c r="O871" t="s">
        <v>1475</v>
      </c>
    </row>
    <row r="872" spans="5:15">
      <c r="E872" s="2"/>
      <c r="F872" s="2"/>
      <c r="O872" t="s">
        <v>1476</v>
      </c>
    </row>
    <row r="873" spans="5:15">
      <c r="E873" s="2"/>
      <c r="F873" s="2"/>
      <c r="O873" t="s">
        <v>1477</v>
      </c>
    </row>
    <row r="874" spans="5:15">
      <c r="E874" s="2"/>
      <c r="F874" s="2"/>
      <c r="O874" t="s">
        <v>1478</v>
      </c>
    </row>
    <row r="875" spans="5:15">
      <c r="E875" s="2"/>
      <c r="F875" s="2"/>
      <c r="O875" t="s">
        <v>1479</v>
      </c>
    </row>
    <row r="876" spans="5:15">
      <c r="E876" s="2"/>
      <c r="F876" s="2"/>
      <c r="O876" t="s">
        <v>1480</v>
      </c>
    </row>
    <row r="877" spans="5:15">
      <c r="E877" s="2"/>
      <c r="F877" s="2"/>
      <c r="O877" t="s">
        <v>1481</v>
      </c>
    </row>
    <row r="878" spans="5:15">
      <c r="E878" s="2"/>
      <c r="F878" s="2"/>
      <c r="O878" t="s">
        <v>1482</v>
      </c>
    </row>
    <row r="879" spans="5:15">
      <c r="E879" s="2"/>
      <c r="F879" s="2"/>
      <c r="O879" t="s">
        <v>1483</v>
      </c>
    </row>
    <row r="880" spans="5:15">
      <c r="E880" s="2"/>
      <c r="F880" s="2"/>
      <c r="O880" t="s">
        <v>1484</v>
      </c>
    </row>
    <row r="881" spans="5:15">
      <c r="E881" s="2"/>
      <c r="F881" s="2"/>
      <c r="O881" t="s">
        <v>1485</v>
      </c>
    </row>
    <row r="882" spans="5:15">
      <c r="E882" s="2"/>
      <c r="F882" s="2"/>
      <c r="O882" t="s">
        <v>1486</v>
      </c>
    </row>
    <row r="883" spans="5:15">
      <c r="E883" s="2"/>
      <c r="F883" s="2"/>
      <c r="O883" t="s">
        <v>1487</v>
      </c>
    </row>
    <row r="884" spans="5:15">
      <c r="E884" s="2"/>
      <c r="F884" s="2"/>
      <c r="O884" t="s">
        <v>1488</v>
      </c>
    </row>
    <row r="885" spans="5:15">
      <c r="E885" s="2"/>
      <c r="F885" s="2"/>
      <c r="O885" t="s">
        <v>1489</v>
      </c>
    </row>
    <row r="886" spans="5:15">
      <c r="E886" s="2"/>
      <c r="F886" s="2"/>
      <c r="O886" t="s">
        <v>1490</v>
      </c>
    </row>
    <row r="887" spans="5:15">
      <c r="E887" s="2"/>
      <c r="F887" s="2"/>
      <c r="O887" t="s">
        <v>1491</v>
      </c>
    </row>
    <row r="888" spans="5:15">
      <c r="E888" s="2"/>
      <c r="F888" s="2"/>
      <c r="O888" t="s">
        <v>1492</v>
      </c>
    </row>
    <row r="889" spans="5:15">
      <c r="E889" s="2"/>
      <c r="F889" s="2"/>
      <c r="O889" t="s">
        <v>1493</v>
      </c>
    </row>
    <row r="890" spans="5:15">
      <c r="E890" s="2"/>
      <c r="F890" s="2"/>
      <c r="O890" t="s">
        <v>1494</v>
      </c>
    </row>
    <row r="891" spans="5:15">
      <c r="E891" s="2"/>
      <c r="F891" s="2"/>
      <c r="O891" t="s">
        <v>1495</v>
      </c>
    </row>
    <row r="892" spans="5:15">
      <c r="E892" s="2"/>
      <c r="F892" s="2"/>
      <c r="O892" t="s">
        <v>1496</v>
      </c>
    </row>
    <row r="893" spans="5:15">
      <c r="E893" s="2"/>
      <c r="F893" s="2"/>
      <c r="O893" t="s">
        <v>1497</v>
      </c>
    </row>
    <row r="894" spans="5:15">
      <c r="E894" s="2"/>
      <c r="F894" s="2"/>
      <c r="O894" t="s">
        <v>1498</v>
      </c>
    </row>
    <row r="895" spans="5:15">
      <c r="E895" s="2"/>
      <c r="F895" s="2"/>
      <c r="O895" t="s">
        <v>1499</v>
      </c>
    </row>
    <row r="896" spans="5:15">
      <c r="E896" s="2"/>
      <c r="F896" s="2"/>
      <c r="O896" t="s">
        <v>1500</v>
      </c>
    </row>
    <row r="897" spans="5:15">
      <c r="E897" s="2"/>
      <c r="F897" s="2"/>
      <c r="O897" t="s">
        <v>1501</v>
      </c>
    </row>
    <row r="898" spans="5:15">
      <c r="E898" s="2"/>
      <c r="F898" s="2"/>
      <c r="O898" t="s">
        <v>1502</v>
      </c>
    </row>
    <row r="899" spans="5:15">
      <c r="E899" s="2"/>
      <c r="F899" s="2"/>
      <c r="O899" t="s">
        <v>1503</v>
      </c>
    </row>
    <row r="900" spans="5:15">
      <c r="E900" s="2"/>
      <c r="F900" s="2"/>
      <c r="O900" t="s">
        <v>1504</v>
      </c>
    </row>
    <row r="901" spans="5:15">
      <c r="E901" s="2"/>
      <c r="F901" s="2"/>
      <c r="O901" t="s">
        <v>1505</v>
      </c>
    </row>
    <row r="902" spans="5:15">
      <c r="E902" s="2"/>
      <c r="F902" s="2"/>
      <c r="O902" t="s">
        <v>1506</v>
      </c>
    </row>
    <row r="903" spans="5:15">
      <c r="E903" s="2"/>
      <c r="F903" s="2"/>
      <c r="O903" t="s">
        <v>1507</v>
      </c>
    </row>
    <row r="904" spans="5:15">
      <c r="E904" s="2"/>
      <c r="F904" s="2"/>
      <c r="O904" t="s">
        <v>1508</v>
      </c>
    </row>
    <row r="905" spans="5:15">
      <c r="E905" s="2"/>
      <c r="F905" s="2"/>
      <c r="O905" t="s">
        <v>1509</v>
      </c>
    </row>
    <row r="906" spans="5:15">
      <c r="E906" s="2"/>
      <c r="F906" s="2"/>
      <c r="O906" t="s">
        <v>1510</v>
      </c>
    </row>
    <row r="907" spans="5:15">
      <c r="E907" s="2"/>
      <c r="F907" s="2"/>
      <c r="O907" t="s">
        <v>1511</v>
      </c>
    </row>
    <row r="908" spans="5:15">
      <c r="E908" s="2"/>
      <c r="F908" s="2"/>
      <c r="O908" t="s">
        <v>1512</v>
      </c>
    </row>
    <row r="909" spans="5:15">
      <c r="E909" s="2"/>
      <c r="F909" s="2"/>
      <c r="O909" t="s">
        <v>1513</v>
      </c>
    </row>
    <row r="910" spans="5:15">
      <c r="E910" s="2"/>
      <c r="F910" s="2"/>
      <c r="O910" t="s">
        <v>1514</v>
      </c>
    </row>
    <row r="911" spans="5:15">
      <c r="E911" s="2"/>
      <c r="F911" s="2"/>
      <c r="O911" t="s">
        <v>1515</v>
      </c>
    </row>
    <row r="912" spans="5:15">
      <c r="E912" s="2"/>
      <c r="F912" s="2"/>
      <c r="O912" t="s">
        <v>1516</v>
      </c>
    </row>
    <row r="913" spans="5:15">
      <c r="E913" s="2"/>
      <c r="F913" s="2"/>
      <c r="O913" t="s">
        <v>1517</v>
      </c>
    </row>
    <row r="914" spans="5:15">
      <c r="E914" s="2"/>
      <c r="F914" s="2"/>
      <c r="O914" t="s">
        <v>1518</v>
      </c>
    </row>
    <row r="915" spans="5:15">
      <c r="E915" s="2"/>
      <c r="F915" s="2"/>
      <c r="O915" t="s">
        <v>1519</v>
      </c>
    </row>
    <row r="916" spans="5:15">
      <c r="E916" s="2"/>
      <c r="F916" s="2"/>
      <c r="O916" t="s">
        <v>1520</v>
      </c>
    </row>
    <row r="917" spans="5:15">
      <c r="E917" s="2"/>
      <c r="F917" s="2"/>
      <c r="O917" t="s">
        <v>1521</v>
      </c>
    </row>
    <row r="918" spans="5:15">
      <c r="E918" s="2"/>
      <c r="F918" s="2"/>
      <c r="O918" t="s">
        <v>1522</v>
      </c>
    </row>
    <row r="919" spans="5:15">
      <c r="E919" s="2"/>
      <c r="F919" s="2"/>
      <c r="O919" t="s">
        <v>1523</v>
      </c>
    </row>
    <row r="920" spans="5:15">
      <c r="E920" s="2"/>
      <c r="F920" s="2"/>
      <c r="O920" t="s">
        <v>1524</v>
      </c>
    </row>
    <row r="921" spans="5:15">
      <c r="E921" s="2"/>
      <c r="F921" s="2"/>
      <c r="O921" t="s">
        <v>1525</v>
      </c>
    </row>
    <row r="922" spans="5:15">
      <c r="E922" s="2"/>
      <c r="F922" s="2"/>
      <c r="O922" t="s">
        <v>1526</v>
      </c>
    </row>
    <row r="923" spans="5:15">
      <c r="E923" s="2"/>
      <c r="F923" s="2"/>
      <c r="O923" t="s">
        <v>1527</v>
      </c>
    </row>
    <row r="924" spans="5:15">
      <c r="E924" s="2"/>
      <c r="F924" s="2"/>
      <c r="O924" t="s">
        <v>1528</v>
      </c>
    </row>
    <row r="925" spans="5:15">
      <c r="E925" s="2"/>
      <c r="F925" s="2"/>
      <c r="O925" t="s">
        <v>1529</v>
      </c>
    </row>
    <row r="926" spans="5:15">
      <c r="E926" s="2"/>
      <c r="F926" s="2"/>
      <c r="O926" t="s">
        <v>1530</v>
      </c>
    </row>
    <row r="927" spans="5:15">
      <c r="E927" s="2"/>
      <c r="F927" s="2"/>
      <c r="O927" t="s">
        <v>1531</v>
      </c>
    </row>
    <row r="928" spans="5:15">
      <c r="E928" s="2"/>
      <c r="F928" s="2"/>
      <c r="O928" t="s">
        <v>1532</v>
      </c>
    </row>
    <row r="929" spans="5:15">
      <c r="E929" s="2"/>
      <c r="F929" s="2"/>
      <c r="O929" t="s">
        <v>1533</v>
      </c>
    </row>
    <row r="930" spans="5:15">
      <c r="E930" s="2"/>
      <c r="F930" s="2"/>
      <c r="O930" t="s">
        <v>1534</v>
      </c>
    </row>
    <row r="931" spans="5:15">
      <c r="E931" s="2"/>
      <c r="F931" s="2"/>
      <c r="O931" t="s">
        <v>1535</v>
      </c>
    </row>
    <row r="932" spans="5:15">
      <c r="E932" s="2"/>
      <c r="F932" s="2"/>
      <c r="O932" t="s">
        <v>1536</v>
      </c>
    </row>
    <row r="933" spans="5:15">
      <c r="E933" s="2"/>
      <c r="F933" s="2"/>
      <c r="O933" t="s">
        <v>1537</v>
      </c>
    </row>
    <row r="934" spans="5:15">
      <c r="E934" s="2"/>
      <c r="F934" s="2"/>
      <c r="O934" t="s">
        <v>1538</v>
      </c>
    </row>
    <row r="935" spans="5:15">
      <c r="E935" s="2"/>
      <c r="F935" s="2"/>
      <c r="O935" t="s">
        <v>1539</v>
      </c>
    </row>
    <row r="936" spans="5:15">
      <c r="E936" s="2"/>
      <c r="F936" s="2"/>
      <c r="O936" t="s">
        <v>1540</v>
      </c>
    </row>
    <row r="937" spans="5:15">
      <c r="E937" s="2"/>
      <c r="F937" s="2"/>
      <c r="O937" t="s">
        <v>1541</v>
      </c>
    </row>
    <row r="938" spans="5:15">
      <c r="E938" s="2"/>
      <c r="F938" s="2"/>
      <c r="O938" t="s">
        <v>1542</v>
      </c>
    </row>
    <row r="939" spans="5:15">
      <c r="E939" s="2"/>
      <c r="F939" s="2"/>
      <c r="O939" t="s">
        <v>1543</v>
      </c>
    </row>
    <row r="940" spans="5:15">
      <c r="E940" s="2"/>
      <c r="F940" s="2"/>
      <c r="O940" t="s">
        <v>1544</v>
      </c>
    </row>
    <row r="941" spans="5:15">
      <c r="E941" s="2"/>
      <c r="F941" s="2"/>
      <c r="O941" t="s">
        <v>1545</v>
      </c>
    </row>
    <row r="942" spans="5:15">
      <c r="E942" s="2"/>
      <c r="F942" s="2"/>
      <c r="O942" t="s">
        <v>1546</v>
      </c>
    </row>
    <row r="943" spans="5:15">
      <c r="E943" s="2"/>
      <c r="F943" s="2"/>
      <c r="O943" t="s">
        <v>1547</v>
      </c>
    </row>
    <row r="944" spans="5:15">
      <c r="E944" s="2"/>
      <c r="F944" s="2"/>
      <c r="O944" t="s">
        <v>1548</v>
      </c>
    </row>
    <row r="945" spans="5:15">
      <c r="E945" s="2"/>
      <c r="F945" s="2"/>
      <c r="O945" t="s">
        <v>1549</v>
      </c>
    </row>
    <row r="946" spans="5:15">
      <c r="E946" s="2"/>
      <c r="F946" s="2"/>
      <c r="O946" t="s">
        <v>1550</v>
      </c>
    </row>
    <row r="947" spans="5:15">
      <c r="E947" s="2"/>
      <c r="F947" s="2"/>
      <c r="O947" t="s">
        <v>1551</v>
      </c>
    </row>
    <row r="948" spans="5:15">
      <c r="E948" s="2"/>
      <c r="F948" s="2"/>
      <c r="O948" t="s">
        <v>1552</v>
      </c>
    </row>
    <row r="949" spans="5:15">
      <c r="E949" s="2"/>
      <c r="F949" s="2"/>
      <c r="O949" t="s">
        <v>1553</v>
      </c>
    </row>
    <row r="950" spans="5:15">
      <c r="E950" s="2"/>
      <c r="F950" s="2"/>
      <c r="O950" t="s">
        <v>1554</v>
      </c>
    </row>
    <row r="951" spans="5:15">
      <c r="E951" s="2"/>
      <c r="F951" s="2"/>
      <c r="O951" t="s">
        <v>1555</v>
      </c>
    </row>
    <row r="952" spans="5:15">
      <c r="E952" s="2"/>
      <c r="F952" s="2"/>
      <c r="O952" t="s">
        <v>1556</v>
      </c>
    </row>
    <row r="953" spans="5:15">
      <c r="E953" s="2"/>
      <c r="F953" s="2"/>
      <c r="O953" t="s">
        <v>1557</v>
      </c>
    </row>
    <row r="954" spans="5:15">
      <c r="E954" s="2"/>
      <c r="F954" s="2"/>
      <c r="O954" t="s">
        <v>1558</v>
      </c>
    </row>
    <row r="955" spans="5:15">
      <c r="E955" s="2"/>
      <c r="F955" s="2"/>
      <c r="O955" t="s">
        <v>1559</v>
      </c>
    </row>
    <row r="956" spans="5:15">
      <c r="E956" s="2"/>
      <c r="F956" s="2"/>
      <c r="O956" t="s">
        <v>1560</v>
      </c>
    </row>
    <row r="957" spans="5:15">
      <c r="E957" s="2"/>
      <c r="F957" s="2"/>
      <c r="O957" t="s">
        <v>1561</v>
      </c>
    </row>
    <row r="958" spans="5:15">
      <c r="E958" s="2"/>
      <c r="F958" s="2"/>
      <c r="O958" t="s">
        <v>1562</v>
      </c>
    </row>
    <row r="959" spans="5:15">
      <c r="E959" s="2"/>
      <c r="F959" s="2"/>
      <c r="O959" t="s">
        <v>1563</v>
      </c>
    </row>
    <row r="960" spans="5:15">
      <c r="E960" s="2"/>
      <c r="F960" s="2"/>
      <c r="O960" t="s">
        <v>1564</v>
      </c>
    </row>
    <row r="961" spans="5:15">
      <c r="E961" s="2"/>
      <c r="F961" s="2"/>
      <c r="O961" t="s">
        <v>1565</v>
      </c>
    </row>
    <row r="962" spans="5:15">
      <c r="E962" s="2"/>
      <c r="F962" s="2"/>
      <c r="O962" t="s">
        <v>1566</v>
      </c>
    </row>
    <row r="963" spans="5:15">
      <c r="E963" s="2"/>
      <c r="F963" s="2"/>
      <c r="O963" t="s">
        <v>1567</v>
      </c>
    </row>
    <row r="964" spans="5:15">
      <c r="E964" s="2"/>
      <c r="F964" s="2"/>
      <c r="O964" t="s">
        <v>1568</v>
      </c>
    </row>
    <row r="965" spans="5:15">
      <c r="E965" s="2"/>
      <c r="F965" s="2"/>
      <c r="O965" t="s">
        <v>1569</v>
      </c>
    </row>
    <row r="966" spans="5:15">
      <c r="E966" s="2"/>
      <c r="F966" s="2"/>
      <c r="O966" t="s">
        <v>1570</v>
      </c>
    </row>
    <row r="967" spans="5:15">
      <c r="E967" s="2"/>
      <c r="F967" s="2"/>
      <c r="O967" t="s">
        <v>1571</v>
      </c>
    </row>
    <row r="968" spans="5:15">
      <c r="E968" s="2"/>
      <c r="F968" s="2"/>
      <c r="O968" t="s">
        <v>1572</v>
      </c>
    </row>
    <row r="969" spans="5:15">
      <c r="E969" s="2"/>
      <c r="F969" s="2"/>
      <c r="O969" t="s">
        <v>1573</v>
      </c>
    </row>
    <row r="970" spans="5:15">
      <c r="E970" s="2"/>
      <c r="F970" s="2"/>
      <c r="O970" t="s">
        <v>1574</v>
      </c>
    </row>
    <row r="971" spans="5:15">
      <c r="E971" s="2"/>
      <c r="F971" s="2"/>
      <c r="O971" t="s">
        <v>1575</v>
      </c>
    </row>
    <row r="972" spans="5:15">
      <c r="E972" s="2"/>
      <c r="F972" s="2"/>
      <c r="O972" t="s">
        <v>1576</v>
      </c>
    </row>
    <row r="973" spans="5:15">
      <c r="E973" s="2"/>
      <c r="F973" s="2"/>
      <c r="O973" t="s">
        <v>1577</v>
      </c>
    </row>
    <row r="974" spans="5:15">
      <c r="E974" s="2"/>
      <c r="F974" s="2"/>
      <c r="O974" t="s">
        <v>1578</v>
      </c>
    </row>
    <row r="975" spans="5:15">
      <c r="E975" s="2"/>
      <c r="F975" s="2"/>
      <c r="O975" t="s">
        <v>1579</v>
      </c>
    </row>
    <row r="976" spans="5:15">
      <c r="E976" s="2"/>
      <c r="F976" s="2"/>
      <c r="O976" t="s">
        <v>1580</v>
      </c>
    </row>
    <row r="977" spans="5:15">
      <c r="E977" s="2"/>
      <c r="F977" s="2"/>
      <c r="O977" t="s">
        <v>1581</v>
      </c>
    </row>
    <row r="978" spans="5:15">
      <c r="E978" s="2"/>
      <c r="F978" s="2"/>
      <c r="O978" t="s">
        <v>1582</v>
      </c>
    </row>
    <row r="979" spans="5:15">
      <c r="E979" s="2"/>
      <c r="F979" s="2"/>
      <c r="O979" t="s">
        <v>1583</v>
      </c>
    </row>
    <row r="980" spans="5:15">
      <c r="E980" s="2"/>
      <c r="F980" s="2"/>
      <c r="O980" t="s">
        <v>1584</v>
      </c>
    </row>
    <row r="981" spans="5:15">
      <c r="E981" s="2"/>
      <c r="F981" s="2"/>
      <c r="O981" t="s">
        <v>1585</v>
      </c>
    </row>
    <row r="982" spans="5:15">
      <c r="E982" s="2"/>
      <c r="F982" s="2"/>
      <c r="O982" t="s">
        <v>1586</v>
      </c>
    </row>
    <row r="983" spans="5:15">
      <c r="E983" s="2"/>
      <c r="F983" s="2"/>
      <c r="O983" t="s">
        <v>1587</v>
      </c>
    </row>
    <row r="984" spans="5:15">
      <c r="E984" s="2"/>
      <c r="F984" s="2"/>
      <c r="O984" t="s">
        <v>1588</v>
      </c>
    </row>
    <row r="985" spans="5:15">
      <c r="E985" s="2"/>
      <c r="F985" s="2"/>
      <c r="O985" t="s">
        <v>1589</v>
      </c>
    </row>
    <row r="986" spans="5:15">
      <c r="E986" s="2"/>
      <c r="F986" s="2"/>
      <c r="O986" t="s">
        <v>1590</v>
      </c>
    </row>
    <row r="987" spans="5:15">
      <c r="E987" s="2"/>
      <c r="F987" s="2"/>
      <c r="O987" t="s">
        <v>1591</v>
      </c>
    </row>
    <row r="988" spans="5:15">
      <c r="E988" s="2"/>
      <c r="F988" s="2"/>
      <c r="O988" t="s">
        <v>1592</v>
      </c>
    </row>
    <row r="989" spans="5:15">
      <c r="E989" s="2"/>
      <c r="F989" s="2"/>
      <c r="O989" t="s">
        <v>1593</v>
      </c>
    </row>
    <row r="990" spans="5:15">
      <c r="E990" s="2"/>
      <c r="F990" s="2"/>
      <c r="O990" t="s">
        <v>1594</v>
      </c>
    </row>
    <row r="991" spans="5:15">
      <c r="E991" s="2"/>
      <c r="F991" s="2"/>
      <c r="O991" t="s">
        <v>1595</v>
      </c>
    </row>
    <row r="992" spans="5:15">
      <c r="E992" s="2"/>
      <c r="F992" s="2"/>
      <c r="O992" t="s">
        <v>1596</v>
      </c>
    </row>
    <row r="993" spans="5:15">
      <c r="E993" s="2"/>
      <c r="F993" s="2"/>
      <c r="O993" t="s">
        <v>1597</v>
      </c>
    </row>
    <row r="994" spans="5:15">
      <c r="E994" s="2"/>
      <c r="F994" s="2"/>
      <c r="O994" t="s">
        <v>1598</v>
      </c>
    </row>
    <row r="995" spans="5:15">
      <c r="E995" s="2"/>
      <c r="F995" s="2"/>
      <c r="O995" t="s">
        <v>1599</v>
      </c>
    </row>
    <row r="996" spans="5:15">
      <c r="E996" s="2"/>
      <c r="F996" s="2"/>
      <c r="O996" t="s">
        <v>1600</v>
      </c>
    </row>
    <row r="997" spans="5:15">
      <c r="E997" s="2"/>
      <c r="F997" s="2"/>
      <c r="O997" t="s">
        <v>1601</v>
      </c>
    </row>
    <row r="998" spans="5:15">
      <c r="E998" s="2"/>
      <c r="F998" s="2"/>
      <c r="O998" t="s">
        <v>1602</v>
      </c>
    </row>
    <row r="999" spans="5:15">
      <c r="E999" s="2"/>
      <c r="F999" s="2"/>
      <c r="O999" t="s">
        <v>1603</v>
      </c>
    </row>
    <row r="1000" spans="5:15">
      <c r="E1000" s="2"/>
      <c r="F1000" s="2"/>
      <c r="O1000" t="s">
        <v>1604</v>
      </c>
    </row>
    <row r="1001" spans="5:15">
      <c r="E1001" s="2"/>
      <c r="F1001" s="2"/>
      <c r="O1001" t="s">
        <v>1605</v>
      </c>
    </row>
    <row r="1002" spans="5:15">
      <c r="E1002" s="2"/>
      <c r="F1002" s="2"/>
      <c r="O1002" t="s">
        <v>1606</v>
      </c>
    </row>
    <row r="1003" spans="5:15">
      <c r="E1003" s="2"/>
      <c r="F1003" s="2"/>
      <c r="O1003" t="s">
        <v>1607</v>
      </c>
    </row>
    <row r="1004" spans="5:15">
      <c r="E1004" s="2"/>
      <c r="F1004" s="2"/>
      <c r="O1004" t="s">
        <v>1608</v>
      </c>
    </row>
    <row r="1005" spans="5:15">
      <c r="E1005" s="2"/>
      <c r="F1005" s="2"/>
      <c r="O1005" t="s">
        <v>1609</v>
      </c>
    </row>
    <row r="1006" spans="5:15">
      <c r="E1006" s="2"/>
      <c r="F1006" s="2"/>
      <c r="O1006" t="s">
        <v>1610</v>
      </c>
    </row>
    <row r="1007" spans="5:15">
      <c r="E1007" s="2"/>
      <c r="F1007" s="2"/>
      <c r="O1007" t="s">
        <v>1611</v>
      </c>
    </row>
    <row r="1008" spans="5:15">
      <c r="E1008" s="2"/>
      <c r="F1008" s="2"/>
      <c r="O1008" t="s">
        <v>1612</v>
      </c>
    </row>
    <row r="1009" spans="5:15">
      <c r="E1009" s="2"/>
      <c r="F1009" s="2"/>
      <c r="O1009" t="s">
        <v>1613</v>
      </c>
    </row>
    <row r="1010" spans="5:15">
      <c r="E1010" s="2"/>
      <c r="F1010" s="2"/>
      <c r="O1010" t="s">
        <v>1614</v>
      </c>
    </row>
    <row r="1011" spans="5:15">
      <c r="E1011" s="2"/>
      <c r="F1011" s="2"/>
      <c r="O1011" t="s">
        <v>1615</v>
      </c>
    </row>
    <row r="1012" spans="5:15">
      <c r="E1012" s="2"/>
      <c r="F1012" s="2"/>
      <c r="O1012" t="s">
        <v>1616</v>
      </c>
    </row>
    <row r="1013" spans="5:15">
      <c r="E1013" s="2"/>
      <c r="F1013" s="2"/>
      <c r="O1013" t="s">
        <v>1617</v>
      </c>
    </row>
    <row r="1014" spans="5:15">
      <c r="E1014" s="2"/>
      <c r="F1014" s="2"/>
      <c r="O1014" t="s">
        <v>1618</v>
      </c>
    </row>
    <row r="1015" spans="5:15">
      <c r="E1015" s="2"/>
      <c r="F1015" s="2"/>
      <c r="O1015" t="s">
        <v>1619</v>
      </c>
    </row>
    <row r="1016" spans="5:15">
      <c r="E1016" s="2"/>
      <c r="F1016" s="2"/>
      <c r="O1016" t="s">
        <v>1620</v>
      </c>
    </row>
    <row r="1017" spans="5:15">
      <c r="E1017" s="2"/>
      <c r="F1017" s="2"/>
      <c r="O1017" t="s">
        <v>1621</v>
      </c>
    </row>
    <row r="1018" spans="5:15">
      <c r="E1018" s="2"/>
      <c r="F1018" s="2"/>
      <c r="O1018" t="s">
        <v>1622</v>
      </c>
    </row>
    <row r="1019" spans="5:15">
      <c r="E1019" s="2"/>
      <c r="F1019" s="2"/>
      <c r="O1019" t="s">
        <v>1623</v>
      </c>
    </row>
    <row r="1020" spans="5:15">
      <c r="E1020" s="2"/>
      <c r="F1020" s="2"/>
      <c r="O1020" t="s">
        <v>1624</v>
      </c>
    </row>
    <row r="1021" spans="5:15">
      <c r="E1021" s="2"/>
      <c r="F1021" s="2"/>
      <c r="O1021" t="s">
        <v>1625</v>
      </c>
    </row>
    <row r="1022" spans="5:15">
      <c r="E1022" s="2"/>
      <c r="F1022" s="2"/>
      <c r="O1022" t="s">
        <v>1626</v>
      </c>
    </row>
    <row r="1023" spans="5:15">
      <c r="E1023" s="2"/>
      <c r="F1023" s="2"/>
      <c r="O1023" t="s">
        <v>1627</v>
      </c>
    </row>
    <row r="1024" spans="5:15">
      <c r="E1024" s="2"/>
      <c r="F1024" s="2"/>
      <c r="O1024" t="s">
        <v>1628</v>
      </c>
    </row>
    <row r="1025" spans="5:15">
      <c r="E1025" s="2"/>
      <c r="F1025" s="2"/>
      <c r="O1025" t="s">
        <v>1629</v>
      </c>
    </row>
    <row r="1026" spans="5:15">
      <c r="E1026" s="2"/>
      <c r="F1026" s="2"/>
      <c r="O1026" t="s">
        <v>1630</v>
      </c>
    </row>
    <row r="1027" spans="5:15">
      <c r="E1027" s="2"/>
      <c r="F1027" s="2"/>
      <c r="O1027" t="s">
        <v>1631</v>
      </c>
    </row>
    <row r="1028" spans="5:15">
      <c r="E1028" s="2"/>
      <c r="F1028" s="2"/>
      <c r="O1028" t="s">
        <v>1632</v>
      </c>
    </row>
    <row r="1029" spans="5:15">
      <c r="E1029" s="2"/>
      <c r="F1029" s="2"/>
      <c r="O1029" t="s">
        <v>1633</v>
      </c>
    </row>
    <row r="1030" spans="5:15">
      <c r="E1030" s="2"/>
      <c r="F1030" s="2"/>
      <c r="O1030" t="s">
        <v>1634</v>
      </c>
    </row>
    <row r="1031" spans="5:15">
      <c r="E1031" s="2"/>
      <c r="F1031" s="2"/>
      <c r="O1031" t="s">
        <v>1635</v>
      </c>
    </row>
    <row r="1032" spans="5:15">
      <c r="E1032" s="2"/>
      <c r="F1032" s="2"/>
      <c r="O1032" t="s">
        <v>1636</v>
      </c>
    </row>
    <row r="1033" spans="5:15">
      <c r="E1033" s="2"/>
      <c r="F1033" s="2"/>
      <c r="O1033" t="s">
        <v>1637</v>
      </c>
    </row>
    <row r="1034" spans="5:15">
      <c r="E1034" s="2"/>
      <c r="F1034" s="2"/>
      <c r="O1034" t="s">
        <v>1638</v>
      </c>
    </row>
    <row r="1035" spans="5:15">
      <c r="E1035" s="2"/>
      <c r="F1035" s="2"/>
      <c r="O1035" t="s">
        <v>1639</v>
      </c>
    </row>
    <row r="1036" spans="5:15">
      <c r="E1036" s="2"/>
      <c r="F1036" s="2"/>
      <c r="O1036" t="s">
        <v>1640</v>
      </c>
    </row>
    <row r="1037" spans="5:15">
      <c r="E1037" s="2"/>
      <c r="F1037" s="2"/>
      <c r="O1037" t="s">
        <v>1641</v>
      </c>
    </row>
    <row r="1038" spans="5:15">
      <c r="E1038" s="2"/>
      <c r="F1038" s="2"/>
      <c r="O1038" t="s">
        <v>1642</v>
      </c>
    </row>
    <row r="1039" spans="5:15">
      <c r="E1039" s="2"/>
      <c r="F1039" s="2"/>
      <c r="O1039" t="s">
        <v>1643</v>
      </c>
    </row>
    <row r="1040" spans="5:15">
      <c r="E1040" s="2"/>
      <c r="F1040" s="2"/>
      <c r="O1040" t="s">
        <v>1644</v>
      </c>
    </row>
    <row r="1041" spans="5:15">
      <c r="E1041" s="2"/>
      <c r="F1041" s="2"/>
      <c r="O1041" t="s">
        <v>1645</v>
      </c>
    </row>
    <row r="1042" spans="5:15">
      <c r="E1042" s="2"/>
      <c r="F1042" s="2"/>
      <c r="O1042" t="s">
        <v>1646</v>
      </c>
    </row>
    <row r="1043" spans="5:15">
      <c r="E1043" s="2"/>
      <c r="F1043" s="2"/>
      <c r="O1043" t="s">
        <v>1647</v>
      </c>
    </row>
    <row r="1044" spans="5:15">
      <c r="E1044" s="2"/>
      <c r="F1044" s="2"/>
      <c r="O1044" t="s">
        <v>1648</v>
      </c>
    </row>
    <row r="1045" spans="5:15">
      <c r="E1045" s="2"/>
      <c r="F1045" s="2"/>
      <c r="O1045" t="s">
        <v>1649</v>
      </c>
    </row>
    <row r="1046" spans="5:15">
      <c r="E1046" s="2"/>
      <c r="F1046" s="2"/>
      <c r="O1046" t="s">
        <v>1650</v>
      </c>
    </row>
    <row r="1047" spans="5:15">
      <c r="E1047" s="2"/>
      <c r="F1047" s="2"/>
      <c r="O1047" t="s">
        <v>1651</v>
      </c>
    </row>
    <row r="1048" spans="5:15">
      <c r="E1048" s="2"/>
      <c r="F1048" s="2"/>
      <c r="O1048" t="s">
        <v>1652</v>
      </c>
    </row>
    <row r="1049" spans="5:15">
      <c r="E1049" s="2"/>
      <c r="F1049" s="2"/>
      <c r="O1049" t="s">
        <v>1653</v>
      </c>
    </row>
    <row r="1050" spans="5:15">
      <c r="E1050" s="2"/>
      <c r="F1050" s="2"/>
      <c r="O1050" t="s">
        <v>1654</v>
      </c>
    </row>
    <row r="1051" spans="5:15">
      <c r="E1051" s="2"/>
      <c r="F1051" s="2"/>
      <c r="O1051" t="s">
        <v>1655</v>
      </c>
    </row>
    <row r="1052" spans="5:15">
      <c r="E1052" s="2"/>
      <c r="F1052" s="2"/>
      <c r="O1052" t="s">
        <v>1656</v>
      </c>
    </row>
    <row r="1053" spans="5:15">
      <c r="E1053" s="2"/>
      <c r="F1053" s="2"/>
      <c r="O1053" t="s">
        <v>1657</v>
      </c>
    </row>
    <row r="1054" spans="5:15">
      <c r="E1054" s="2"/>
      <c r="F1054" s="2"/>
      <c r="O1054" t="s">
        <v>1658</v>
      </c>
    </row>
    <row r="1055" spans="5:15">
      <c r="E1055" s="2"/>
      <c r="F1055" s="2"/>
      <c r="O1055" t="s">
        <v>1659</v>
      </c>
    </row>
    <row r="1056" spans="5:15">
      <c r="E1056" s="2"/>
      <c r="F1056" s="2"/>
      <c r="O1056" t="s">
        <v>1660</v>
      </c>
    </row>
    <row r="1057" spans="5:15">
      <c r="E1057" s="2"/>
      <c r="F1057" s="2"/>
      <c r="O1057" t="s">
        <v>1661</v>
      </c>
    </row>
    <row r="1058" spans="5:15">
      <c r="E1058" s="2"/>
      <c r="F1058" s="2"/>
      <c r="O1058" t="s">
        <v>1662</v>
      </c>
    </row>
    <row r="1059" spans="5:15">
      <c r="E1059" s="2"/>
      <c r="F1059" s="2"/>
      <c r="O1059" t="s">
        <v>1663</v>
      </c>
    </row>
    <row r="1060" spans="5:15">
      <c r="E1060" s="2"/>
      <c r="F1060" s="2"/>
      <c r="O1060" t="s">
        <v>1664</v>
      </c>
    </row>
    <row r="1061" spans="5:15">
      <c r="E1061" s="2"/>
      <c r="F1061" s="2"/>
      <c r="O1061" t="s">
        <v>1665</v>
      </c>
    </row>
    <row r="1062" spans="5:15">
      <c r="E1062" s="2"/>
      <c r="F1062" s="2"/>
      <c r="O1062" t="s">
        <v>1666</v>
      </c>
    </row>
    <row r="1063" spans="5:15">
      <c r="E1063" s="2"/>
      <c r="F1063" s="2"/>
      <c r="O1063" t="s">
        <v>1667</v>
      </c>
    </row>
    <row r="1064" spans="5:15">
      <c r="E1064" s="2"/>
      <c r="F1064" s="2"/>
      <c r="O1064" t="s">
        <v>1668</v>
      </c>
    </row>
    <row r="1065" spans="5:15">
      <c r="E1065" s="2"/>
      <c r="F1065" s="2"/>
      <c r="O1065" t="s">
        <v>1669</v>
      </c>
    </row>
    <row r="1066" spans="5:15">
      <c r="E1066" s="2"/>
      <c r="F1066" s="2"/>
      <c r="O1066" t="s">
        <v>1670</v>
      </c>
    </row>
    <row r="1067" spans="5:15">
      <c r="E1067" s="2"/>
      <c r="F1067" s="2"/>
      <c r="O1067" t="s">
        <v>1671</v>
      </c>
    </row>
    <row r="1068" spans="5:15">
      <c r="E1068" s="2"/>
      <c r="F1068" s="2"/>
      <c r="O1068" t="s">
        <v>1672</v>
      </c>
    </row>
    <row r="1069" spans="5:15">
      <c r="E1069" s="2"/>
      <c r="F1069" s="2"/>
      <c r="O1069" t="s">
        <v>1673</v>
      </c>
    </row>
    <row r="1070" spans="5:15">
      <c r="E1070" s="2"/>
      <c r="F1070" s="2"/>
      <c r="O1070" t="s">
        <v>1674</v>
      </c>
    </row>
    <row r="1071" spans="5:15">
      <c r="E1071" s="2"/>
      <c r="F1071" s="2"/>
      <c r="O1071" t="s">
        <v>1675</v>
      </c>
    </row>
    <row r="1072" spans="5:15">
      <c r="E1072" s="2"/>
      <c r="F1072" s="2"/>
      <c r="O1072" t="s">
        <v>1676</v>
      </c>
    </row>
    <row r="1073" spans="5:15">
      <c r="E1073" s="2"/>
      <c r="F1073" s="2"/>
      <c r="O1073" t="s">
        <v>1677</v>
      </c>
    </row>
    <row r="1074" spans="5:15">
      <c r="E1074" s="2"/>
      <c r="F1074" s="2"/>
      <c r="O1074" t="s">
        <v>1678</v>
      </c>
    </row>
    <row r="1075" spans="5:15">
      <c r="E1075" s="2"/>
      <c r="F1075" s="2"/>
      <c r="O1075" t="s">
        <v>1679</v>
      </c>
    </row>
    <row r="1076" spans="5:15">
      <c r="E1076" s="2"/>
      <c r="F1076" s="2"/>
      <c r="O1076" t="s">
        <v>1680</v>
      </c>
    </row>
    <row r="1077" spans="5:15">
      <c r="E1077" s="2"/>
      <c r="F1077" s="2"/>
      <c r="O1077" t="s">
        <v>1681</v>
      </c>
    </row>
    <row r="1078" spans="5:15">
      <c r="E1078" s="2"/>
      <c r="F1078" s="2"/>
      <c r="O1078" t="s">
        <v>1682</v>
      </c>
    </row>
    <row r="1079" spans="5:15">
      <c r="E1079" s="2"/>
      <c r="F1079" s="2"/>
      <c r="O1079" t="s">
        <v>1683</v>
      </c>
    </row>
    <row r="1080" spans="5:15">
      <c r="E1080" s="2"/>
      <c r="F1080" s="2"/>
      <c r="O1080" t="s">
        <v>1684</v>
      </c>
    </row>
    <row r="1081" spans="5:15">
      <c r="E1081" s="2"/>
      <c r="F1081" s="2"/>
      <c r="O1081" t="s">
        <v>1685</v>
      </c>
    </row>
    <row r="1082" spans="5:15">
      <c r="E1082" s="2"/>
      <c r="F1082" s="2"/>
      <c r="O1082" t="s">
        <v>1686</v>
      </c>
    </row>
    <row r="1083" spans="5:15">
      <c r="E1083" s="2"/>
      <c r="F1083" s="2"/>
      <c r="O1083" t="s">
        <v>1687</v>
      </c>
    </row>
    <row r="1084" spans="5:15">
      <c r="E1084" s="2"/>
      <c r="F1084" s="2"/>
      <c r="O1084" t="s">
        <v>1688</v>
      </c>
    </row>
    <row r="1085" spans="5:15">
      <c r="E1085" s="2"/>
      <c r="F1085" s="2"/>
      <c r="O1085" t="s">
        <v>1689</v>
      </c>
    </row>
    <row r="1086" spans="5:15">
      <c r="E1086" s="2"/>
      <c r="F1086" s="2"/>
      <c r="O1086" t="s">
        <v>1690</v>
      </c>
    </row>
    <row r="1087" spans="5:15">
      <c r="E1087" s="2"/>
      <c r="F1087" s="2"/>
      <c r="O1087" t="s">
        <v>1691</v>
      </c>
    </row>
    <row r="1088" spans="5:15">
      <c r="E1088" s="2"/>
      <c r="F1088" s="2"/>
      <c r="O1088" t="s">
        <v>1692</v>
      </c>
    </row>
    <row r="1089" spans="5:15">
      <c r="E1089" s="2"/>
      <c r="F1089" s="2"/>
      <c r="O1089" t="s">
        <v>1693</v>
      </c>
    </row>
    <row r="1090" spans="5:15">
      <c r="E1090" s="2"/>
      <c r="F1090" s="2"/>
      <c r="O1090" t="s">
        <v>1694</v>
      </c>
    </row>
    <row r="1091" spans="5:15">
      <c r="E1091" s="2"/>
      <c r="F1091" s="2"/>
      <c r="O1091" t="s">
        <v>1695</v>
      </c>
    </row>
    <row r="1092" spans="5:15">
      <c r="E1092" s="2"/>
      <c r="F1092" s="2"/>
      <c r="O1092" t="s">
        <v>1696</v>
      </c>
    </row>
    <row r="1093" spans="5:15">
      <c r="E1093" s="2"/>
      <c r="F1093" s="2"/>
      <c r="O1093" t="s">
        <v>1697</v>
      </c>
    </row>
    <row r="1094" spans="5:15">
      <c r="E1094" s="2"/>
      <c r="F1094" s="2"/>
      <c r="O1094" t="s">
        <v>1698</v>
      </c>
    </row>
    <row r="1095" spans="5:15">
      <c r="E1095" s="2"/>
      <c r="F1095" s="2"/>
      <c r="O1095" t="s">
        <v>1699</v>
      </c>
    </row>
    <row r="1096" spans="5:15">
      <c r="E1096" s="2"/>
      <c r="F1096" s="2"/>
      <c r="O1096" t="s">
        <v>1700</v>
      </c>
    </row>
    <row r="1097" spans="5:15">
      <c r="E1097" s="2"/>
      <c r="F1097" s="2"/>
      <c r="O1097" t="s">
        <v>1701</v>
      </c>
    </row>
    <row r="1098" spans="5:15">
      <c r="E1098" s="2"/>
      <c r="F1098" s="2"/>
      <c r="O1098" t="s">
        <v>1702</v>
      </c>
    </row>
    <row r="1099" spans="5:15">
      <c r="E1099" s="2"/>
      <c r="F1099" s="2"/>
      <c r="O1099" t="s">
        <v>1703</v>
      </c>
    </row>
    <row r="1100" spans="5:15">
      <c r="E1100" s="2"/>
      <c r="F1100" s="2"/>
      <c r="O1100" t="s">
        <v>1704</v>
      </c>
    </row>
    <row r="1101" spans="5:15">
      <c r="E1101" s="2"/>
      <c r="F1101" s="2"/>
      <c r="O1101" t="s">
        <v>1705</v>
      </c>
    </row>
    <row r="1102" spans="5:15">
      <c r="E1102" s="2"/>
      <c r="F1102" s="2"/>
      <c r="O1102" t="s">
        <v>1706</v>
      </c>
    </row>
    <row r="1103" spans="5:15">
      <c r="E1103" s="2"/>
      <c r="F1103" s="2"/>
      <c r="O1103" t="s">
        <v>1707</v>
      </c>
    </row>
    <row r="1104" spans="5:15">
      <c r="E1104" s="2"/>
      <c r="F1104" s="2"/>
      <c r="O1104" t="s">
        <v>1708</v>
      </c>
    </row>
    <row r="1105" spans="5:15">
      <c r="E1105" s="2"/>
      <c r="F1105" s="2"/>
      <c r="O1105" t="s">
        <v>1709</v>
      </c>
    </row>
    <row r="1106" spans="5:15">
      <c r="E1106" s="2"/>
      <c r="F1106" s="2"/>
      <c r="O1106" t="s">
        <v>1710</v>
      </c>
    </row>
    <row r="1107" spans="5:15">
      <c r="E1107" s="2"/>
      <c r="F1107" s="2"/>
      <c r="O1107" t="s">
        <v>1711</v>
      </c>
    </row>
    <row r="1108" spans="5:15">
      <c r="E1108" s="2"/>
      <c r="F1108" s="2"/>
      <c r="O1108" t="s">
        <v>1712</v>
      </c>
    </row>
    <row r="1109" spans="5:15">
      <c r="E1109" s="2"/>
      <c r="F1109" s="2"/>
      <c r="O1109" t="s">
        <v>1713</v>
      </c>
    </row>
    <row r="1110" spans="5:15">
      <c r="E1110" s="2"/>
      <c r="F1110" s="2"/>
      <c r="O1110" t="s">
        <v>1714</v>
      </c>
    </row>
    <row r="1111" spans="5:15">
      <c r="E1111" s="2"/>
      <c r="F1111" s="2"/>
      <c r="O1111" t="s">
        <v>1715</v>
      </c>
    </row>
    <row r="1112" spans="5:15">
      <c r="E1112" s="2"/>
      <c r="F1112" s="2"/>
      <c r="O1112" t="s">
        <v>1716</v>
      </c>
    </row>
    <row r="1113" spans="5:15">
      <c r="E1113" s="2"/>
      <c r="F1113" s="2"/>
      <c r="O1113" t="s">
        <v>1717</v>
      </c>
    </row>
    <row r="1114" spans="5:15">
      <c r="E1114" s="2"/>
      <c r="F1114" s="2"/>
      <c r="O1114" t="s">
        <v>1718</v>
      </c>
    </row>
    <row r="1115" spans="5:15">
      <c r="E1115" s="2"/>
      <c r="F1115" s="2"/>
      <c r="O1115" t="s">
        <v>1719</v>
      </c>
    </row>
    <row r="1116" spans="5:15">
      <c r="E1116" s="2"/>
      <c r="F1116" s="2"/>
      <c r="O1116" t="s">
        <v>1720</v>
      </c>
    </row>
    <row r="1117" spans="5:15">
      <c r="E1117" s="2"/>
      <c r="F1117" s="2"/>
      <c r="O1117" t="s">
        <v>1721</v>
      </c>
    </row>
    <row r="1118" spans="5:15">
      <c r="E1118" s="2"/>
      <c r="F1118" s="2"/>
      <c r="O1118" t="s">
        <v>1722</v>
      </c>
    </row>
    <row r="1119" spans="5:15">
      <c r="E1119" s="2"/>
      <c r="F1119" s="2"/>
      <c r="O1119" t="s">
        <v>1723</v>
      </c>
    </row>
    <row r="1120" spans="5:15">
      <c r="E1120" s="2"/>
      <c r="F1120" s="2"/>
      <c r="O1120" t="s">
        <v>1724</v>
      </c>
    </row>
    <row r="1121" spans="5:15">
      <c r="E1121" s="2"/>
      <c r="F1121" s="2"/>
      <c r="O1121" t="s">
        <v>1725</v>
      </c>
    </row>
    <row r="1122" spans="5:15">
      <c r="E1122" s="2"/>
      <c r="F1122" s="2"/>
      <c r="O1122" t="s">
        <v>1726</v>
      </c>
    </row>
    <row r="1123" spans="5:15">
      <c r="E1123" s="2"/>
      <c r="F1123" s="2"/>
      <c r="O1123" t="s">
        <v>1727</v>
      </c>
    </row>
    <row r="1124" spans="5:15">
      <c r="E1124" s="2"/>
      <c r="F1124" s="2"/>
      <c r="O1124" t="s">
        <v>1728</v>
      </c>
    </row>
    <row r="1125" spans="5:15">
      <c r="E1125" s="2"/>
      <c r="F1125" s="2"/>
      <c r="O1125" t="s">
        <v>1729</v>
      </c>
    </row>
    <row r="1126" spans="5:15">
      <c r="E1126" s="2"/>
      <c r="F1126" s="2"/>
      <c r="O1126" t="s">
        <v>1730</v>
      </c>
    </row>
    <row r="1127" spans="5:15">
      <c r="E1127" s="2"/>
      <c r="F1127" s="2"/>
      <c r="O1127" t="s">
        <v>1731</v>
      </c>
    </row>
    <row r="1128" spans="5:15">
      <c r="E1128" s="2"/>
      <c r="F1128" s="2"/>
      <c r="O1128" t="s">
        <v>1732</v>
      </c>
    </row>
    <row r="1129" spans="5:15">
      <c r="E1129" s="2"/>
      <c r="F1129" s="2"/>
      <c r="O1129" t="s">
        <v>1733</v>
      </c>
    </row>
    <row r="1130" spans="5:15">
      <c r="E1130" s="2"/>
      <c r="F1130" s="2"/>
      <c r="O1130" t="s">
        <v>1734</v>
      </c>
    </row>
    <row r="1131" spans="5:15">
      <c r="E1131" s="2"/>
      <c r="F1131" s="2"/>
      <c r="O1131" t="s">
        <v>1735</v>
      </c>
    </row>
    <row r="1132" spans="5:15">
      <c r="E1132" s="2"/>
      <c r="F1132" s="2"/>
      <c r="O1132" t="s">
        <v>1736</v>
      </c>
    </row>
    <row r="1133" spans="5:15">
      <c r="E1133" s="2"/>
      <c r="F1133" s="2"/>
      <c r="O1133" t="s">
        <v>1737</v>
      </c>
    </row>
    <row r="1134" spans="5:15">
      <c r="E1134" s="2"/>
      <c r="F1134" s="2"/>
      <c r="O1134" t="s">
        <v>1738</v>
      </c>
    </row>
    <row r="1135" spans="5:15">
      <c r="E1135" s="2"/>
      <c r="F1135" s="2"/>
      <c r="O1135" t="s">
        <v>1739</v>
      </c>
    </row>
    <row r="1136" spans="5:15">
      <c r="E1136" s="2"/>
      <c r="F1136" s="2"/>
      <c r="O1136" t="s">
        <v>1740</v>
      </c>
    </row>
    <row r="1137" spans="5:15">
      <c r="E1137" s="2"/>
      <c r="F1137" s="2"/>
      <c r="O1137" t="s">
        <v>1741</v>
      </c>
    </row>
    <row r="1138" spans="5:15">
      <c r="E1138" s="2"/>
      <c r="F1138" s="2"/>
      <c r="O1138" t="s">
        <v>1742</v>
      </c>
    </row>
    <row r="1139" spans="5:15">
      <c r="E1139" s="2"/>
      <c r="F1139" s="2"/>
      <c r="O1139" t="s">
        <v>1743</v>
      </c>
    </row>
    <row r="1140" spans="5:15">
      <c r="E1140" s="2"/>
      <c r="F1140" s="2"/>
      <c r="O1140" t="s">
        <v>1744</v>
      </c>
    </row>
    <row r="1141" spans="5:15">
      <c r="E1141" s="2"/>
      <c r="F1141" s="2"/>
      <c r="O1141" t="s">
        <v>1745</v>
      </c>
    </row>
    <row r="1142" spans="5:15">
      <c r="E1142" s="2"/>
      <c r="F1142" s="2"/>
      <c r="O1142" t="s">
        <v>1746</v>
      </c>
    </row>
    <row r="1143" spans="5:15">
      <c r="E1143" s="2"/>
      <c r="F1143" s="2"/>
      <c r="O1143" t="s">
        <v>1747</v>
      </c>
    </row>
    <row r="1144" spans="5:15">
      <c r="E1144" s="2"/>
      <c r="F1144" s="2"/>
      <c r="O1144" t="s">
        <v>1748</v>
      </c>
    </row>
    <row r="1145" spans="5:15">
      <c r="E1145" s="2"/>
      <c r="F1145" s="2"/>
      <c r="O1145" t="s">
        <v>1749</v>
      </c>
    </row>
    <row r="1146" spans="5:15">
      <c r="E1146" s="2"/>
      <c r="F1146" s="2"/>
      <c r="O1146" t="s">
        <v>1750</v>
      </c>
    </row>
    <row r="1147" spans="5:15">
      <c r="E1147" s="2"/>
      <c r="F1147" s="2"/>
      <c r="O1147" t="s">
        <v>1751</v>
      </c>
    </row>
    <row r="1148" spans="5:15">
      <c r="E1148" s="2"/>
      <c r="F1148" s="2"/>
      <c r="O1148" t="s">
        <v>1752</v>
      </c>
    </row>
    <row r="1149" spans="5:15">
      <c r="E1149" s="2"/>
      <c r="F1149" s="2"/>
      <c r="O1149" t="s">
        <v>1753</v>
      </c>
    </row>
    <row r="1150" spans="5:15">
      <c r="E1150" s="2"/>
      <c r="F1150" s="2"/>
      <c r="O1150" t="s">
        <v>1754</v>
      </c>
    </row>
    <row r="1151" spans="5:15">
      <c r="E1151" s="2"/>
      <c r="F1151" s="2"/>
      <c r="O1151" t="s">
        <v>1755</v>
      </c>
    </row>
    <row r="1152" spans="5:15">
      <c r="E1152" s="2"/>
      <c r="F1152" s="2"/>
      <c r="O1152" t="s">
        <v>1756</v>
      </c>
    </row>
    <row r="1153" spans="5:15">
      <c r="E1153" s="2"/>
      <c r="F1153" s="2"/>
      <c r="O1153" t="s">
        <v>1757</v>
      </c>
    </row>
    <row r="1154" spans="5:15">
      <c r="E1154" s="2"/>
      <c r="F1154" s="2"/>
      <c r="O1154" t="s">
        <v>1758</v>
      </c>
    </row>
    <row r="1155" spans="5:15">
      <c r="E1155" s="2"/>
      <c r="F1155" s="2"/>
      <c r="O1155" t="s">
        <v>1759</v>
      </c>
    </row>
    <row r="1156" spans="5:15">
      <c r="E1156" s="2"/>
      <c r="F1156" s="2"/>
      <c r="O1156" t="s">
        <v>1760</v>
      </c>
    </row>
    <row r="1157" spans="5:15">
      <c r="E1157" s="2"/>
      <c r="F1157" s="2"/>
      <c r="O1157" t="s">
        <v>1761</v>
      </c>
    </row>
    <row r="1158" spans="5:15">
      <c r="E1158" s="2"/>
      <c r="F1158" s="2"/>
      <c r="O1158" t="s">
        <v>1762</v>
      </c>
    </row>
    <row r="1159" spans="5:15">
      <c r="E1159" s="2"/>
      <c r="F1159" s="2"/>
      <c r="O1159" t="s">
        <v>1763</v>
      </c>
    </row>
    <row r="1160" spans="5:15">
      <c r="E1160" s="2"/>
      <c r="F1160" s="2"/>
      <c r="O1160" t="s">
        <v>1764</v>
      </c>
    </row>
    <row r="1161" spans="5:15">
      <c r="E1161" s="2"/>
      <c r="F1161" s="2"/>
      <c r="O1161" t="s">
        <v>1765</v>
      </c>
    </row>
    <row r="1162" spans="5:15">
      <c r="E1162" s="2"/>
      <c r="F1162" s="2"/>
      <c r="O1162" t="s">
        <v>1766</v>
      </c>
    </row>
    <row r="1163" spans="5:15">
      <c r="E1163" s="2"/>
      <c r="F1163" s="2"/>
      <c r="O1163" t="s">
        <v>1767</v>
      </c>
    </row>
    <row r="1164" spans="5:15">
      <c r="E1164" s="2"/>
      <c r="F1164" s="2"/>
      <c r="O1164" t="s">
        <v>1768</v>
      </c>
    </row>
    <row r="1165" spans="5:15">
      <c r="E1165" s="2"/>
      <c r="F1165" s="2"/>
      <c r="O1165" t="s">
        <v>1769</v>
      </c>
    </row>
    <row r="1166" spans="5:15">
      <c r="E1166" s="2"/>
      <c r="F1166" s="2"/>
      <c r="O1166" t="s">
        <v>1770</v>
      </c>
    </row>
    <row r="1167" spans="5:15">
      <c r="E1167" s="2"/>
      <c r="F1167" s="2"/>
      <c r="O1167" t="s">
        <v>1771</v>
      </c>
    </row>
    <row r="1168" spans="5:15">
      <c r="E1168" s="2"/>
      <c r="F1168" s="2"/>
      <c r="O1168" t="s">
        <v>1772</v>
      </c>
    </row>
    <row r="1169" spans="5:15">
      <c r="E1169" s="2"/>
      <c r="F1169" s="2"/>
      <c r="O1169" t="s">
        <v>1773</v>
      </c>
    </row>
    <row r="1170" spans="5:15">
      <c r="E1170" s="2"/>
      <c r="F1170" s="2"/>
      <c r="O1170" t="s">
        <v>1774</v>
      </c>
    </row>
    <row r="1171" spans="5:15">
      <c r="E1171" s="2"/>
      <c r="F1171" s="2"/>
      <c r="O1171" t="s">
        <v>1775</v>
      </c>
    </row>
    <row r="1172" spans="5:15">
      <c r="E1172" s="2"/>
      <c r="F1172" s="2"/>
      <c r="O1172" t="s">
        <v>1776</v>
      </c>
    </row>
    <row r="1173" spans="5:15">
      <c r="E1173" s="2"/>
      <c r="F1173" s="2"/>
      <c r="O1173" t="s">
        <v>1777</v>
      </c>
    </row>
    <row r="1174" spans="5:15">
      <c r="E1174" s="2"/>
      <c r="F1174" s="2"/>
      <c r="O1174" t="s">
        <v>1778</v>
      </c>
    </row>
    <row r="1175" spans="5:15">
      <c r="E1175" s="2"/>
      <c r="F1175" s="2"/>
      <c r="O1175" t="s">
        <v>1779</v>
      </c>
    </row>
    <row r="1176" spans="5:15">
      <c r="E1176" s="2"/>
      <c r="F1176" s="2"/>
      <c r="O1176" t="s">
        <v>1780</v>
      </c>
    </row>
    <row r="1177" spans="5:15">
      <c r="E1177" s="2"/>
      <c r="F1177" s="2"/>
      <c r="O1177" t="s">
        <v>1781</v>
      </c>
    </row>
    <row r="1178" spans="5:15">
      <c r="E1178" s="2"/>
      <c r="F1178" s="2"/>
      <c r="O1178" t="s">
        <v>1782</v>
      </c>
    </row>
    <row r="1179" spans="5:15">
      <c r="E1179" s="2"/>
      <c r="F1179" s="2"/>
      <c r="O1179" t="s">
        <v>1783</v>
      </c>
    </row>
    <row r="1180" spans="5:15">
      <c r="E1180" s="2"/>
      <c r="F1180" s="2"/>
      <c r="O1180" t="s">
        <v>1784</v>
      </c>
    </row>
    <row r="1181" spans="5:15">
      <c r="E1181" s="2"/>
      <c r="F1181" s="2"/>
      <c r="O1181" t="s">
        <v>1785</v>
      </c>
    </row>
    <row r="1182" spans="5:15">
      <c r="E1182" s="2"/>
      <c r="F1182" s="2"/>
      <c r="O1182" t="s">
        <v>1786</v>
      </c>
    </row>
    <row r="1183" spans="5:15">
      <c r="E1183" s="2"/>
      <c r="F1183" s="2"/>
      <c r="O1183" t="s">
        <v>1787</v>
      </c>
    </row>
    <row r="1184" spans="5:15">
      <c r="E1184" s="2"/>
      <c r="F1184" s="2"/>
      <c r="O1184" t="s">
        <v>1788</v>
      </c>
    </row>
    <row r="1185" spans="5:15">
      <c r="E1185" s="2"/>
      <c r="F1185" s="2"/>
      <c r="O1185" t="s">
        <v>1789</v>
      </c>
    </row>
    <row r="1186" spans="5:15">
      <c r="E1186" s="2"/>
      <c r="F1186" s="2"/>
      <c r="O1186" t="s">
        <v>1790</v>
      </c>
    </row>
    <row r="1187" spans="5:15">
      <c r="E1187" s="2"/>
      <c r="F1187" s="2"/>
      <c r="O1187" t="s">
        <v>1791</v>
      </c>
    </row>
    <row r="1188" spans="5:15">
      <c r="E1188" s="2"/>
      <c r="F1188" s="2"/>
      <c r="O1188" t="s">
        <v>1792</v>
      </c>
    </row>
    <row r="1189" spans="5:15">
      <c r="E1189" s="2"/>
      <c r="F1189" s="2"/>
      <c r="O1189" t="s">
        <v>1793</v>
      </c>
    </row>
    <row r="1190" spans="5:15">
      <c r="E1190" s="2"/>
      <c r="F1190" s="2"/>
      <c r="O1190" t="s">
        <v>1794</v>
      </c>
    </row>
    <row r="1191" spans="5:15">
      <c r="E1191" s="2"/>
      <c r="F1191" s="2"/>
      <c r="O1191" t="s">
        <v>1795</v>
      </c>
    </row>
    <row r="1192" spans="5:15">
      <c r="E1192" s="2"/>
      <c r="F1192" s="2"/>
      <c r="O1192" t="s">
        <v>1796</v>
      </c>
    </row>
    <row r="1193" spans="5:15">
      <c r="E1193" s="2"/>
      <c r="F1193" s="2"/>
      <c r="O1193" t="s">
        <v>1797</v>
      </c>
    </row>
    <row r="1194" spans="5:15">
      <c r="E1194" s="2"/>
      <c r="F1194" s="2"/>
      <c r="O1194" t="s">
        <v>1798</v>
      </c>
    </row>
    <row r="1195" spans="5:15">
      <c r="E1195" s="2"/>
      <c r="F1195" s="2"/>
      <c r="O1195" t="s">
        <v>1799</v>
      </c>
    </row>
    <row r="1196" spans="5:15">
      <c r="E1196" s="2"/>
      <c r="F1196" s="2"/>
      <c r="O1196" t="s">
        <v>1800</v>
      </c>
    </row>
    <row r="1197" spans="5:15">
      <c r="E1197" s="2"/>
      <c r="F1197" s="2"/>
      <c r="O1197" t="s">
        <v>1801</v>
      </c>
    </row>
    <row r="1198" spans="5:15">
      <c r="E1198" s="2"/>
      <c r="F1198" s="2"/>
      <c r="O1198" t="s">
        <v>1802</v>
      </c>
    </row>
    <row r="1199" spans="5:15">
      <c r="E1199" s="2"/>
      <c r="F1199" s="2"/>
      <c r="O1199" t="s">
        <v>1803</v>
      </c>
    </row>
    <row r="1200" spans="5:15">
      <c r="E1200" s="2"/>
      <c r="F1200" s="2"/>
      <c r="O1200" t="s">
        <v>1804</v>
      </c>
    </row>
    <row r="1201" spans="5:15">
      <c r="E1201" s="2"/>
      <c r="F1201" s="2"/>
      <c r="O1201" t="s">
        <v>1805</v>
      </c>
    </row>
    <row r="1202" spans="5:15">
      <c r="E1202" s="2"/>
      <c r="F1202" s="2"/>
      <c r="O1202" t="s">
        <v>1806</v>
      </c>
    </row>
    <row r="1203" spans="5:15">
      <c r="E1203" s="2"/>
      <c r="F1203" s="2"/>
      <c r="O1203" t="s">
        <v>1807</v>
      </c>
    </row>
    <row r="1204" spans="5:15">
      <c r="E1204" s="2"/>
      <c r="F1204" s="2"/>
      <c r="O1204" t="s">
        <v>1808</v>
      </c>
    </row>
    <row r="1205" spans="5:15">
      <c r="E1205" s="2"/>
      <c r="F1205" s="2"/>
      <c r="O1205" t="s">
        <v>1809</v>
      </c>
    </row>
    <row r="1206" spans="5:15">
      <c r="E1206" s="2"/>
      <c r="F1206" s="2"/>
      <c r="O1206" t="s">
        <v>1810</v>
      </c>
    </row>
    <row r="1207" spans="5:15">
      <c r="E1207" s="2"/>
      <c r="F1207" s="2"/>
      <c r="O1207" t="s">
        <v>1811</v>
      </c>
    </row>
    <row r="1208" spans="5:15">
      <c r="E1208" s="2"/>
      <c r="F1208" s="2"/>
      <c r="O1208" t="s">
        <v>1812</v>
      </c>
    </row>
    <row r="1209" spans="5:15">
      <c r="E1209" s="2"/>
      <c r="F1209" s="2"/>
      <c r="O1209" t="s">
        <v>1813</v>
      </c>
    </row>
    <row r="1210" spans="5:15">
      <c r="E1210" s="2"/>
      <c r="F1210" s="2"/>
      <c r="O1210" t="s">
        <v>1814</v>
      </c>
    </row>
    <row r="1211" spans="5:15">
      <c r="E1211" s="2"/>
      <c r="F1211" s="2"/>
      <c r="O1211" t="s">
        <v>1815</v>
      </c>
    </row>
    <row r="1212" spans="5:15">
      <c r="E1212" s="2"/>
      <c r="F1212" s="2"/>
      <c r="O1212" t="s">
        <v>1816</v>
      </c>
    </row>
    <row r="1213" spans="5:15">
      <c r="E1213" s="2"/>
      <c r="F1213" s="2"/>
      <c r="O1213" t="s">
        <v>1817</v>
      </c>
    </row>
    <row r="1214" spans="5:15">
      <c r="E1214" s="2"/>
      <c r="F1214" s="2"/>
      <c r="O1214" t="s">
        <v>1818</v>
      </c>
    </row>
    <row r="1215" spans="5:15">
      <c r="E1215" s="2"/>
      <c r="F1215" s="2"/>
      <c r="O1215" t="s">
        <v>1819</v>
      </c>
    </row>
    <row r="1216" spans="5:15">
      <c r="E1216" s="2"/>
      <c r="F1216" s="2"/>
      <c r="O1216" t="s">
        <v>1820</v>
      </c>
    </row>
    <row r="1217" spans="5:15">
      <c r="E1217" s="2"/>
      <c r="F1217" s="2"/>
      <c r="O1217" t="s">
        <v>1821</v>
      </c>
    </row>
    <row r="1218" spans="5:15">
      <c r="E1218" s="2"/>
      <c r="F1218" s="2"/>
      <c r="O1218" t="s">
        <v>1822</v>
      </c>
    </row>
    <row r="1219" spans="5:15">
      <c r="E1219" s="2"/>
      <c r="F1219" s="2"/>
      <c r="O1219" t="s">
        <v>1823</v>
      </c>
    </row>
    <row r="1220" spans="5:15">
      <c r="E1220" s="2"/>
      <c r="F1220" s="2"/>
      <c r="O1220" t="s">
        <v>1824</v>
      </c>
    </row>
    <row r="1221" spans="5:15">
      <c r="E1221" s="2"/>
      <c r="F1221" s="2"/>
      <c r="O1221" t="s">
        <v>1825</v>
      </c>
    </row>
    <row r="1222" spans="5:15">
      <c r="E1222" s="2"/>
      <c r="F1222" s="2"/>
      <c r="O1222" t="s">
        <v>1826</v>
      </c>
    </row>
    <row r="1223" spans="5:15">
      <c r="E1223" s="2"/>
      <c r="F1223" s="2"/>
      <c r="O1223" t="s">
        <v>1827</v>
      </c>
    </row>
    <row r="1224" spans="5:15">
      <c r="E1224" s="2"/>
      <c r="F1224" s="2"/>
      <c r="O1224" t="s">
        <v>1828</v>
      </c>
    </row>
    <row r="1225" spans="5:15">
      <c r="E1225" s="2"/>
      <c r="F1225" s="2"/>
      <c r="O1225" t="s">
        <v>1829</v>
      </c>
    </row>
    <row r="1226" spans="5:15">
      <c r="E1226" s="2"/>
      <c r="F1226" s="2"/>
      <c r="O1226" t="s">
        <v>1830</v>
      </c>
    </row>
    <row r="1227" spans="5:15">
      <c r="E1227" s="2"/>
      <c r="F1227" s="2"/>
      <c r="O1227" t="s">
        <v>1831</v>
      </c>
    </row>
    <row r="1228" spans="5:15">
      <c r="E1228" s="2"/>
      <c r="F1228" s="2"/>
      <c r="O1228" t="s">
        <v>1832</v>
      </c>
    </row>
    <row r="1229" spans="5:15">
      <c r="E1229" s="2"/>
      <c r="F1229" s="2"/>
      <c r="O1229" t="s">
        <v>1833</v>
      </c>
    </row>
    <row r="1230" spans="5:15">
      <c r="E1230" s="2"/>
      <c r="F1230" s="2"/>
      <c r="O1230" t="s">
        <v>1834</v>
      </c>
    </row>
    <row r="1231" spans="5:15">
      <c r="E1231" s="2"/>
      <c r="F1231" s="2"/>
      <c r="O1231" t="s">
        <v>1835</v>
      </c>
    </row>
    <row r="1232" spans="5:15">
      <c r="E1232" s="2"/>
      <c r="F1232" s="2"/>
      <c r="O1232" t="s">
        <v>1836</v>
      </c>
    </row>
    <row r="1233" spans="5:15">
      <c r="E1233" s="2"/>
      <c r="F1233" s="2"/>
      <c r="O1233" t="s">
        <v>1837</v>
      </c>
    </row>
    <row r="1234" spans="5:15">
      <c r="E1234" s="2"/>
      <c r="F1234" s="2"/>
      <c r="O1234" t="s">
        <v>1838</v>
      </c>
    </row>
    <row r="1235" spans="5:15">
      <c r="E1235" s="2"/>
      <c r="F1235" s="2"/>
      <c r="O1235" t="s">
        <v>1839</v>
      </c>
    </row>
    <row r="1236" spans="5:15">
      <c r="E1236" s="2"/>
      <c r="F1236" s="2"/>
      <c r="O1236" t="s">
        <v>1840</v>
      </c>
    </row>
    <row r="1237" spans="5:15">
      <c r="E1237" s="2"/>
      <c r="F1237" s="2"/>
      <c r="O1237" t="s">
        <v>1841</v>
      </c>
    </row>
    <row r="1238" spans="5:15">
      <c r="E1238" s="2"/>
      <c r="F1238" s="2"/>
      <c r="O1238" t="s">
        <v>1842</v>
      </c>
    </row>
    <row r="1239" spans="5:15">
      <c r="E1239" s="2"/>
      <c r="F1239" s="2"/>
      <c r="O1239" t="s">
        <v>1843</v>
      </c>
    </row>
    <row r="1240" spans="5:15">
      <c r="E1240" s="2"/>
      <c r="F1240" s="2"/>
      <c r="O1240" t="s">
        <v>1844</v>
      </c>
    </row>
    <row r="1241" spans="5:15">
      <c r="E1241" s="2"/>
      <c r="F1241" s="2"/>
      <c r="O1241" t="s">
        <v>1845</v>
      </c>
    </row>
    <row r="1242" spans="5:15">
      <c r="E1242" s="2"/>
      <c r="F1242" s="2"/>
      <c r="O1242" t="s">
        <v>1846</v>
      </c>
    </row>
    <row r="1243" spans="5:15">
      <c r="E1243" s="2"/>
      <c r="F1243" s="2"/>
      <c r="O1243" t="s">
        <v>1847</v>
      </c>
    </row>
    <row r="1244" spans="5:15">
      <c r="E1244" s="2"/>
      <c r="F1244" s="2"/>
      <c r="O1244" t="s">
        <v>1848</v>
      </c>
    </row>
    <row r="1245" spans="5:15">
      <c r="E1245" s="2"/>
      <c r="F1245" s="2"/>
      <c r="O1245" t="s">
        <v>1849</v>
      </c>
    </row>
    <row r="1246" spans="5:15">
      <c r="E1246" s="2"/>
      <c r="F1246" s="2"/>
      <c r="O1246" t="s">
        <v>1850</v>
      </c>
    </row>
    <row r="1247" spans="5:15">
      <c r="E1247" s="2"/>
      <c r="F1247" s="2"/>
      <c r="O1247" t="s">
        <v>1851</v>
      </c>
    </row>
    <row r="1248" spans="5:15">
      <c r="E1248" s="2"/>
      <c r="F1248" s="2"/>
      <c r="O1248" t="s">
        <v>1852</v>
      </c>
    </row>
    <row r="1249" spans="5:15">
      <c r="E1249" s="2"/>
      <c r="F1249" s="2"/>
      <c r="O1249" t="s">
        <v>1853</v>
      </c>
    </row>
    <row r="1250" spans="5:15">
      <c r="E1250" s="2"/>
      <c r="F1250" s="2"/>
      <c r="O1250" t="s">
        <v>1854</v>
      </c>
    </row>
    <row r="1251" spans="5:15">
      <c r="E1251" s="2"/>
      <c r="F1251" s="2"/>
      <c r="O1251" t="s">
        <v>1855</v>
      </c>
    </row>
    <row r="1252" spans="5:15">
      <c r="E1252" s="2"/>
      <c r="F1252" s="2"/>
      <c r="O1252" t="s">
        <v>1856</v>
      </c>
    </row>
    <row r="1253" spans="5:15">
      <c r="E1253" s="2"/>
      <c r="F1253" s="2"/>
      <c r="O1253" t="s">
        <v>1857</v>
      </c>
    </row>
    <row r="1254" spans="5:15">
      <c r="E1254" s="2"/>
      <c r="F1254" s="2"/>
      <c r="O1254" t="s">
        <v>1858</v>
      </c>
    </row>
    <row r="1255" spans="5:15">
      <c r="E1255" s="2"/>
      <c r="F1255" s="2"/>
      <c r="O1255" t="s">
        <v>1859</v>
      </c>
    </row>
    <row r="1256" spans="5:15">
      <c r="E1256" s="2"/>
      <c r="F1256" s="2"/>
      <c r="O1256" t="s">
        <v>1860</v>
      </c>
    </row>
    <row r="1257" spans="5:15">
      <c r="E1257" s="2"/>
      <c r="F1257" s="2"/>
      <c r="O1257" t="s">
        <v>1861</v>
      </c>
    </row>
    <row r="1258" spans="5:15">
      <c r="E1258" s="2"/>
      <c r="F1258" s="2"/>
      <c r="O1258" t="s">
        <v>1862</v>
      </c>
    </row>
    <row r="1259" spans="5:15">
      <c r="E1259" s="2"/>
      <c r="F1259" s="2"/>
      <c r="O1259" t="s">
        <v>1863</v>
      </c>
    </row>
    <row r="1260" spans="5:15">
      <c r="E1260" s="2"/>
      <c r="F1260" s="2"/>
      <c r="O1260" t="s">
        <v>1864</v>
      </c>
    </row>
    <row r="1261" spans="5:15">
      <c r="E1261" s="2"/>
      <c r="F1261" s="2"/>
      <c r="O1261" t="s">
        <v>1865</v>
      </c>
    </row>
    <row r="1262" spans="5:15">
      <c r="E1262" s="2"/>
      <c r="F1262" s="2"/>
      <c r="O1262" t="s">
        <v>1866</v>
      </c>
    </row>
    <row r="1263" spans="5:15">
      <c r="E1263" s="2"/>
      <c r="F1263" s="2"/>
      <c r="O1263" t="s">
        <v>1867</v>
      </c>
    </row>
    <row r="1264" spans="5:15">
      <c r="E1264" s="2"/>
      <c r="F1264" s="2"/>
      <c r="O1264" t="s">
        <v>1868</v>
      </c>
    </row>
    <row r="1265" spans="5:15">
      <c r="E1265" s="2"/>
      <c r="F1265" s="2"/>
      <c r="O1265" t="s">
        <v>1869</v>
      </c>
    </row>
    <row r="1266" spans="5:15">
      <c r="E1266" s="2"/>
      <c r="F1266" s="2"/>
      <c r="O1266" t="s">
        <v>1870</v>
      </c>
    </row>
    <row r="1267" spans="5:15">
      <c r="E1267" s="2"/>
      <c r="F1267" s="2"/>
      <c r="O1267" t="s">
        <v>1871</v>
      </c>
    </row>
    <row r="1268" spans="5:15">
      <c r="E1268" s="2"/>
      <c r="F1268" s="2"/>
      <c r="O1268" t="s">
        <v>1872</v>
      </c>
    </row>
    <row r="1269" spans="5:15">
      <c r="E1269" s="2"/>
      <c r="F1269" s="2"/>
      <c r="O1269" t="s">
        <v>1873</v>
      </c>
    </row>
    <row r="1270" spans="5:15">
      <c r="E1270" s="2"/>
      <c r="F1270" s="2"/>
      <c r="O1270" t="s">
        <v>1874</v>
      </c>
    </row>
    <row r="1271" spans="5:15">
      <c r="E1271" s="2"/>
      <c r="F1271" s="2"/>
      <c r="O1271" t="s">
        <v>1875</v>
      </c>
    </row>
    <row r="1272" spans="5:15">
      <c r="E1272" s="2"/>
      <c r="F1272" s="2"/>
      <c r="O1272" t="s">
        <v>1876</v>
      </c>
    </row>
    <row r="1273" spans="5:15">
      <c r="E1273" s="2"/>
      <c r="F1273" s="2"/>
      <c r="O1273" t="s">
        <v>1877</v>
      </c>
    </row>
    <row r="1274" spans="5:15">
      <c r="E1274" s="2"/>
      <c r="F1274" s="2"/>
      <c r="O1274" t="s">
        <v>1878</v>
      </c>
    </row>
    <row r="1275" spans="5:15">
      <c r="E1275" s="2"/>
      <c r="F1275" s="2"/>
      <c r="O1275" t="s">
        <v>1879</v>
      </c>
    </row>
    <row r="1276" spans="5:15">
      <c r="E1276" s="2"/>
      <c r="F1276" s="2"/>
      <c r="O1276" t="s">
        <v>1880</v>
      </c>
    </row>
    <row r="1277" spans="5:15">
      <c r="E1277" s="2"/>
      <c r="F1277" s="2"/>
      <c r="O1277" t="s">
        <v>1881</v>
      </c>
    </row>
    <row r="1278" spans="5:15">
      <c r="E1278" s="2"/>
      <c r="F1278" s="2"/>
      <c r="O1278" t="s">
        <v>1882</v>
      </c>
    </row>
    <row r="1279" spans="5:15">
      <c r="E1279" s="2"/>
      <c r="F1279" s="2"/>
      <c r="O1279" t="s">
        <v>1883</v>
      </c>
    </row>
    <row r="1280" spans="5:15">
      <c r="E1280" s="2"/>
      <c r="F1280" s="2"/>
      <c r="O1280" t="s">
        <v>1884</v>
      </c>
    </row>
    <row r="1281" spans="5:15">
      <c r="E1281" s="2"/>
      <c r="F1281" s="2"/>
      <c r="O1281" t="s">
        <v>1885</v>
      </c>
    </row>
    <row r="1282" spans="5:15">
      <c r="E1282" s="2"/>
      <c r="F1282" s="2"/>
      <c r="O1282" t="s">
        <v>1886</v>
      </c>
    </row>
    <row r="1283" spans="5:15">
      <c r="E1283" s="2"/>
      <c r="F1283" s="2"/>
      <c r="O1283" t="s">
        <v>1887</v>
      </c>
    </row>
    <row r="1284" spans="5:15">
      <c r="E1284" s="2"/>
      <c r="F1284" s="2"/>
      <c r="O1284" t="s">
        <v>1888</v>
      </c>
    </row>
    <row r="1285" spans="5:15">
      <c r="E1285" s="2"/>
      <c r="F1285" s="2"/>
      <c r="O1285" t="s">
        <v>1889</v>
      </c>
    </row>
    <row r="1286" spans="5:15">
      <c r="E1286" s="2"/>
      <c r="F1286" s="2"/>
      <c r="O1286" t="s">
        <v>1890</v>
      </c>
    </row>
    <row r="1287" spans="5:15">
      <c r="E1287" s="2"/>
      <c r="F1287" s="2"/>
      <c r="O1287" t="s">
        <v>1891</v>
      </c>
    </row>
    <row r="1288" spans="5:15">
      <c r="E1288" s="2"/>
      <c r="F1288" s="2"/>
      <c r="O1288" t="s">
        <v>1892</v>
      </c>
    </row>
    <row r="1289" spans="5:15">
      <c r="E1289" s="2"/>
      <c r="F1289" s="2"/>
      <c r="O1289" t="s">
        <v>1893</v>
      </c>
    </row>
    <row r="1290" spans="5:15">
      <c r="E1290" s="2"/>
      <c r="F1290" s="2"/>
      <c r="O1290" t="s">
        <v>1894</v>
      </c>
    </row>
    <row r="1291" spans="5:15">
      <c r="E1291" s="2"/>
      <c r="F1291" s="2"/>
      <c r="O1291" t="s">
        <v>1895</v>
      </c>
    </row>
    <row r="1292" spans="5:15">
      <c r="E1292" s="2"/>
      <c r="F1292" s="2"/>
      <c r="O1292" t="s">
        <v>1896</v>
      </c>
    </row>
    <row r="1293" spans="5:15">
      <c r="E1293" s="2"/>
      <c r="F1293" s="2"/>
      <c r="O1293" t="s">
        <v>1897</v>
      </c>
    </row>
    <row r="1294" spans="5:15">
      <c r="E1294" s="2"/>
      <c r="F1294" s="2"/>
      <c r="O1294" t="s">
        <v>1898</v>
      </c>
    </row>
    <row r="1295" spans="5:15">
      <c r="E1295" s="2"/>
      <c r="F1295" s="2"/>
      <c r="O1295" t="s">
        <v>1899</v>
      </c>
    </row>
    <row r="1296" spans="5:15">
      <c r="E1296" s="2"/>
      <c r="F1296" s="2"/>
      <c r="O1296" t="s">
        <v>1900</v>
      </c>
    </row>
    <row r="1297" spans="5:15">
      <c r="E1297" s="2"/>
      <c r="F1297" s="2"/>
      <c r="O1297" t="s">
        <v>1901</v>
      </c>
    </row>
    <row r="1298" spans="5:15">
      <c r="E1298" s="2"/>
      <c r="F1298" s="2"/>
      <c r="O1298" t="s">
        <v>1902</v>
      </c>
    </row>
    <row r="1299" spans="5:15">
      <c r="E1299" s="2"/>
      <c r="F1299" s="2"/>
      <c r="O1299" t="s">
        <v>1903</v>
      </c>
    </row>
    <row r="1300" spans="5:15">
      <c r="E1300" s="2"/>
      <c r="F1300" s="2"/>
      <c r="O1300" t="s">
        <v>1904</v>
      </c>
    </row>
    <row r="1301" spans="5:15">
      <c r="E1301" s="2"/>
      <c r="F1301" s="2"/>
      <c r="O1301" t="s">
        <v>1905</v>
      </c>
    </row>
    <row r="1302" spans="5:15">
      <c r="E1302" s="2"/>
      <c r="F1302" s="2"/>
      <c r="O1302" t="s">
        <v>1906</v>
      </c>
    </row>
    <row r="1303" spans="5:15">
      <c r="E1303" s="2"/>
      <c r="F1303" s="2"/>
      <c r="O1303" t="s">
        <v>1907</v>
      </c>
    </row>
    <row r="1304" spans="5:15">
      <c r="E1304" s="2"/>
      <c r="F1304" s="2"/>
      <c r="O1304" t="s">
        <v>1908</v>
      </c>
    </row>
    <row r="1305" spans="5:15">
      <c r="E1305" s="2"/>
      <c r="F1305" s="2"/>
      <c r="O1305" t="s">
        <v>1909</v>
      </c>
    </row>
    <row r="1306" spans="5:15">
      <c r="E1306" s="2"/>
      <c r="F1306" s="2"/>
      <c r="O1306" t="s">
        <v>1910</v>
      </c>
    </row>
    <row r="1307" spans="5:15">
      <c r="E1307" s="2"/>
      <c r="F1307" s="2"/>
      <c r="O1307" t="s">
        <v>1911</v>
      </c>
    </row>
    <row r="1308" spans="5:15">
      <c r="E1308" s="2"/>
      <c r="F1308" s="2"/>
      <c r="O1308" t="s">
        <v>1912</v>
      </c>
    </row>
    <row r="1309" spans="5:15">
      <c r="E1309" s="2"/>
      <c r="F1309" s="2"/>
      <c r="O1309" t="s">
        <v>1913</v>
      </c>
    </row>
    <row r="1310" spans="5:15">
      <c r="E1310" s="2"/>
      <c r="F1310" s="2"/>
      <c r="O1310" t="s">
        <v>1914</v>
      </c>
    </row>
    <row r="1311" spans="5:15">
      <c r="E1311" s="2"/>
      <c r="F1311" s="2"/>
      <c r="O1311" t="s">
        <v>1915</v>
      </c>
    </row>
    <row r="1312" spans="5:15">
      <c r="E1312" s="2"/>
      <c r="F1312" s="2"/>
      <c r="O1312" t="s">
        <v>1916</v>
      </c>
    </row>
    <row r="1313" spans="5:15">
      <c r="E1313" s="2"/>
      <c r="F1313" s="2"/>
      <c r="O1313" t="s">
        <v>1917</v>
      </c>
    </row>
    <row r="1314" spans="5:15">
      <c r="E1314" s="2"/>
      <c r="F1314" s="2"/>
      <c r="O1314" t="s">
        <v>1918</v>
      </c>
    </row>
    <row r="1315" spans="5:15">
      <c r="E1315" s="2"/>
      <c r="F1315" s="2"/>
      <c r="O1315" t="s">
        <v>1919</v>
      </c>
    </row>
    <row r="1316" spans="5:15">
      <c r="E1316" s="2"/>
      <c r="F1316" s="2"/>
      <c r="O1316" t="s">
        <v>1920</v>
      </c>
    </row>
    <row r="1317" spans="5:15">
      <c r="E1317" s="2"/>
      <c r="F1317" s="2"/>
      <c r="O1317" t="s">
        <v>1921</v>
      </c>
    </row>
    <row r="1318" spans="5:15">
      <c r="E1318" s="2"/>
      <c r="F1318" s="2"/>
      <c r="O1318" t="s">
        <v>1922</v>
      </c>
    </row>
    <row r="1319" spans="5:15">
      <c r="E1319" s="2"/>
      <c r="F1319" s="2"/>
      <c r="O1319" t="s">
        <v>1923</v>
      </c>
    </row>
    <row r="1320" spans="5:15">
      <c r="E1320" s="2"/>
      <c r="F1320" s="2"/>
      <c r="O1320" t="s">
        <v>1924</v>
      </c>
    </row>
    <row r="1321" spans="5:15">
      <c r="E1321" s="2"/>
      <c r="F1321" s="2"/>
      <c r="O1321" t="s">
        <v>1925</v>
      </c>
    </row>
    <row r="1322" spans="5:15">
      <c r="E1322" s="2"/>
      <c r="F1322" s="2"/>
      <c r="O1322" t="s">
        <v>1926</v>
      </c>
    </row>
    <row r="1323" spans="5:15">
      <c r="E1323" s="2"/>
      <c r="F1323" s="2"/>
      <c r="O1323" t="s">
        <v>1927</v>
      </c>
    </row>
    <row r="1324" spans="5:15">
      <c r="E1324" s="2"/>
      <c r="F1324" s="2"/>
      <c r="O1324" t="s">
        <v>1928</v>
      </c>
    </row>
    <row r="1325" spans="5:15">
      <c r="E1325" s="2"/>
      <c r="F1325" s="2"/>
      <c r="O1325" t="s">
        <v>1929</v>
      </c>
    </row>
    <row r="1326" spans="5:15">
      <c r="E1326" s="2"/>
      <c r="F1326" s="2"/>
      <c r="O1326" t="s">
        <v>1930</v>
      </c>
    </row>
    <row r="1327" spans="5:15">
      <c r="E1327" s="2"/>
      <c r="F1327" s="2"/>
      <c r="O1327" t="s">
        <v>1931</v>
      </c>
    </row>
    <row r="1328" spans="5:15">
      <c r="E1328" s="2"/>
      <c r="F1328" s="2"/>
      <c r="O1328" t="s">
        <v>1932</v>
      </c>
    </row>
    <row r="1329" spans="5:15">
      <c r="E1329" s="2"/>
      <c r="F1329" s="2"/>
      <c r="O1329" t="s">
        <v>1933</v>
      </c>
    </row>
    <row r="1330" spans="5:15">
      <c r="E1330" s="2"/>
      <c r="F1330" s="2"/>
      <c r="O1330" t="s">
        <v>1934</v>
      </c>
    </row>
    <row r="1331" spans="5:15">
      <c r="E1331" s="2"/>
      <c r="F1331" s="2"/>
      <c r="O1331" t="s">
        <v>1935</v>
      </c>
    </row>
    <row r="1332" spans="5:15">
      <c r="E1332" s="2"/>
      <c r="F1332" s="2"/>
      <c r="O1332" t="s">
        <v>1936</v>
      </c>
    </row>
    <row r="1333" spans="5:15">
      <c r="E1333" s="2"/>
      <c r="F1333" s="2"/>
      <c r="O1333" t="s">
        <v>1937</v>
      </c>
    </row>
    <row r="1334" spans="5:15">
      <c r="E1334" s="2"/>
      <c r="F1334" s="2"/>
      <c r="O1334" t="s">
        <v>1938</v>
      </c>
    </row>
    <row r="1335" spans="5:15">
      <c r="E1335" s="2"/>
      <c r="F1335" s="2"/>
      <c r="O1335" t="s">
        <v>1939</v>
      </c>
    </row>
    <row r="1336" spans="5:15">
      <c r="E1336" s="2"/>
      <c r="F1336" s="2"/>
      <c r="O1336" t="s">
        <v>1940</v>
      </c>
    </row>
    <row r="1337" spans="5:15">
      <c r="E1337" s="2"/>
      <c r="F1337" s="2"/>
      <c r="O1337" t="s">
        <v>1941</v>
      </c>
    </row>
    <row r="1338" spans="5:15">
      <c r="E1338" s="2"/>
      <c r="F1338" s="2"/>
      <c r="O1338" t="s">
        <v>1942</v>
      </c>
    </row>
    <row r="1339" spans="5:15">
      <c r="E1339" s="2"/>
      <c r="F1339" s="2"/>
      <c r="O1339" t="s">
        <v>1943</v>
      </c>
    </row>
    <row r="1340" spans="5:15">
      <c r="E1340" s="2"/>
      <c r="F1340" s="2"/>
      <c r="O1340" t="s">
        <v>1944</v>
      </c>
    </row>
    <row r="1341" spans="5:15">
      <c r="E1341" s="2"/>
      <c r="F1341" s="2"/>
      <c r="O1341" t="s">
        <v>1945</v>
      </c>
    </row>
    <row r="1342" spans="5:15">
      <c r="E1342" s="2"/>
      <c r="F1342" s="2"/>
      <c r="O1342" t="s">
        <v>1946</v>
      </c>
    </row>
    <row r="1343" spans="5:15">
      <c r="E1343" s="2"/>
      <c r="F1343" s="2"/>
      <c r="O1343" t="s">
        <v>1947</v>
      </c>
    </row>
    <row r="1344" spans="5:15">
      <c r="E1344" s="2"/>
      <c r="F1344" s="2"/>
      <c r="O1344" t="s">
        <v>1948</v>
      </c>
    </row>
    <row r="1345" spans="5:15">
      <c r="E1345" s="2"/>
      <c r="F1345" s="2"/>
      <c r="O1345" t="s">
        <v>1949</v>
      </c>
    </row>
    <row r="1346" spans="5:15">
      <c r="E1346" s="2"/>
      <c r="F1346" s="2"/>
      <c r="O1346" t="s">
        <v>1950</v>
      </c>
    </row>
    <row r="1347" spans="5:15">
      <c r="E1347" s="2"/>
      <c r="F1347" s="2"/>
      <c r="O1347" t="s">
        <v>1951</v>
      </c>
    </row>
    <row r="1348" spans="5:15">
      <c r="E1348" s="2"/>
      <c r="F1348" s="2"/>
      <c r="O1348" t="s">
        <v>1952</v>
      </c>
    </row>
    <row r="1349" spans="5:15">
      <c r="E1349" s="2"/>
      <c r="F1349" s="2"/>
      <c r="O1349" t="s">
        <v>1953</v>
      </c>
    </row>
    <row r="1350" spans="5:15">
      <c r="E1350" s="2"/>
      <c r="F1350" s="2"/>
      <c r="O1350" t="s">
        <v>1954</v>
      </c>
    </row>
    <row r="1351" spans="5:15">
      <c r="E1351" s="2"/>
      <c r="F1351" s="2"/>
      <c r="O1351" t="s">
        <v>1955</v>
      </c>
    </row>
    <row r="1352" spans="5:15">
      <c r="E1352" s="2"/>
      <c r="F1352" s="2"/>
      <c r="O1352" t="s">
        <v>1956</v>
      </c>
    </row>
    <row r="1353" spans="5:15">
      <c r="E1353" s="2"/>
      <c r="F1353" s="2"/>
      <c r="O1353" t="s">
        <v>1957</v>
      </c>
    </row>
    <row r="1354" spans="5:15">
      <c r="E1354" s="2"/>
      <c r="F1354" s="2"/>
      <c r="O1354" t="s">
        <v>1958</v>
      </c>
    </row>
    <row r="1355" spans="5:15">
      <c r="E1355" s="2"/>
      <c r="F1355" s="2"/>
      <c r="O1355" t="s">
        <v>1959</v>
      </c>
    </row>
    <row r="1356" spans="5:15">
      <c r="E1356" s="2"/>
      <c r="F1356" s="2"/>
      <c r="O1356" t="s">
        <v>1960</v>
      </c>
    </row>
    <row r="1357" spans="5:15">
      <c r="E1357" s="2"/>
      <c r="F1357" s="2"/>
      <c r="O1357" t="s">
        <v>1961</v>
      </c>
    </row>
    <row r="1358" spans="5:15">
      <c r="E1358" s="2"/>
      <c r="F1358" s="2"/>
      <c r="O1358" t="s">
        <v>1962</v>
      </c>
    </row>
    <row r="1359" spans="5:15">
      <c r="E1359" s="2"/>
      <c r="F1359" s="2"/>
      <c r="O1359" t="s">
        <v>1963</v>
      </c>
    </row>
    <row r="1360" spans="5:15">
      <c r="E1360" s="2"/>
      <c r="F1360" s="2"/>
      <c r="O1360" t="s">
        <v>1964</v>
      </c>
    </row>
    <row r="1361" spans="5:15">
      <c r="E1361" s="2"/>
      <c r="F1361" s="2"/>
      <c r="O1361" t="s">
        <v>1965</v>
      </c>
    </row>
    <row r="1362" spans="5:15">
      <c r="E1362" s="2"/>
      <c r="F1362" s="2"/>
      <c r="O1362" t="s">
        <v>1966</v>
      </c>
    </row>
    <row r="1363" spans="5:15">
      <c r="E1363" s="2"/>
      <c r="F1363" s="2"/>
      <c r="O1363" t="s">
        <v>1967</v>
      </c>
    </row>
    <row r="1364" spans="5:15">
      <c r="E1364" s="2"/>
      <c r="F1364" s="2"/>
      <c r="O1364" t="s">
        <v>1968</v>
      </c>
    </row>
    <row r="1365" spans="5:15">
      <c r="E1365" s="2"/>
      <c r="F1365" s="2"/>
      <c r="O1365" t="s">
        <v>1969</v>
      </c>
    </row>
    <row r="1366" spans="5:15">
      <c r="E1366" s="2"/>
      <c r="F1366" s="2"/>
      <c r="O1366" t="s">
        <v>1970</v>
      </c>
    </row>
    <row r="1367" spans="5:15">
      <c r="E1367" s="2"/>
      <c r="F1367" s="2"/>
      <c r="O1367" t="s">
        <v>1971</v>
      </c>
    </row>
    <row r="1368" spans="5:15">
      <c r="E1368" s="2"/>
      <c r="F1368" s="2"/>
      <c r="O1368" t="s">
        <v>1972</v>
      </c>
    </row>
    <row r="1369" spans="5:15">
      <c r="E1369" s="2"/>
      <c r="F1369" s="2"/>
      <c r="O1369" t="s">
        <v>1973</v>
      </c>
    </row>
    <row r="1370" spans="5:15">
      <c r="E1370" s="2"/>
      <c r="F1370" s="2"/>
      <c r="O1370" t="s">
        <v>1974</v>
      </c>
    </row>
    <row r="1371" spans="5:15">
      <c r="E1371" s="2"/>
      <c r="F1371" s="2"/>
      <c r="O1371" t="s">
        <v>1975</v>
      </c>
    </row>
    <row r="1372" spans="5:15">
      <c r="E1372" s="2"/>
      <c r="F1372" s="2"/>
      <c r="O1372" t="s">
        <v>1976</v>
      </c>
    </row>
    <row r="1373" spans="5:15">
      <c r="E1373" s="2"/>
      <c r="F1373" s="2"/>
      <c r="O1373" t="s">
        <v>1977</v>
      </c>
    </row>
    <row r="1374" spans="5:15">
      <c r="E1374" s="2"/>
      <c r="F1374" s="2"/>
      <c r="O1374" t="s">
        <v>1978</v>
      </c>
    </row>
    <row r="1375" spans="5:15">
      <c r="E1375" s="2"/>
      <c r="F1375" s="2"/>
      <c r="O1375" t="s">
        <v>1979</v>
      </c>
    </row>
    <row r="1376" spans="5:15">
      <c r="E1376" s="2"/>
      <c r="F1376" s="2"/>
      <c r="O1376" t="s">
        <v>1980</v>
      </c>
    </row>
    <row r="1377" spans="5:15">
      <c r="E1377" s="2"/>
      <c r="F1377" s="2"/>
      <c r="O1377" t="s">
        <v>1981</v>
      </c>
    </row>
    <row r="1378" spans="5:15">
      <c r="E1378" s="2"/>
      <c r="F1378" s="2"/>
      <c r="O1378" t="s">
        <v>1982</v>
      </c>
    </row>
    <row r="1379" spans="5:15">
      <c r="E1379" s="2"/>
      <c r="F1379" s="2"/>
      <c r="O1379" t="s">
        <v>1983</v>
      </c>
    </row>
    <row r="1380" spans="5:15">
      <c r="E1380" s="2"/>
      <c r="F1380" s="2"/>
      <c r="O1380" t="s">
        <v>1984</v>
      </c>
    </row>
    <row r="1381" spans="5:15">
      <c r="E1381" s="2"/>
      <c r="F1381" s="2"/>
      <c r="O1381" t="s">
        <v>1985</v>
      </c>
    </row>
    <row r="1382" spans="5:15">
      <c r="E1382" s="2"/>
      <c r="F1382" s="2"/>
      <c r="O1382" t="s">
        <v>1986</v>
      </c>
    </row>
    <row r="1383" spans="5:15">
      <c r="E1383" s="2"/>
      <c r="F1383" s="2"/>
      <c r="O1383" t="s">
        <v>1987</v>
      </c>
    </row>
    <row r="1384" spans="5:15">
      <c r="E1384" s="2"/>
      <c r="F1384" s="2"/>
      <c r="O1384" t="s">
        <v>1988</v>
      </c>
    </row>
    <row r="1385" spans="5:15">
      <c r="E1385" s="2"/>
      <c r="F1385" s="2"/>
      <c r="O1385" t="s">
        <v>1989</v>
      </c>
    </row>
    <row r="1386" spans="5:15">
      <c r="E1386" s="2"/>
      <c r="F1386" s="2"/>
      <c r="O1386" t="s">
        <v>1990</v>
      </c>
    </row>
    <row r="1387" spans="5:15">
      <c r="E1387" s="2"/>
      <c r="F1387" s="2"/>
      <c r="O1387" t="s">
        <v>1991</v>
      </c>
    </row>
    <row r="1388" spans="5:15">
      <c r="E1388" s="2"/>
      <c r="F1388" s="2"/>
      <c r="O1388" t="s">
        <v>1992</v>
      </c>
    </row>
    <row r="1389" spans="5:15">
      <c r="E1389" s="2"/>
      <c r="F1389" s="2"/>
      <c r="O1389" t="s">
        <v>1993</v>
      </c>
    </row>
    <row r="1390" spans="5:15">
      <c r="E1390" s="2"/>
      <c r="F1390" s="2"/>
      <c r="O1390" t="s">
        <v>1994</v>
      </c>
    </row>
    <row r="1391" spans="5:15">
      <c r="E1391" s="2"/>
      <c r="F1391" s="2"/>
      <c r="O1391" t="s">
        <v>1995</v>
      </c>
    </row>
    <row r="1392" spans="5:15">
      <c r="E1392" s="2"/>
      <c r="F1392" s="2"/>
      <c r="O1392" t="s">
        <v>1996</v>
      </c>
    </row>
    <row r="1393" spans="5:15">
      <c r="E1393" s="2"/>
      <c r="F1393" s="2"/>
      <c r="O1393" t="s">
        <v>1997</v>
      </c>
    </row>
    <row r="1394" spans="5:15">
      <c r="E1394" s="2"/>
      <c r="F1394" s="2"/>
      <c r="O1394" t="s">
        <v>1998</v>
      </c>
    </row>
    <row r="1395" spans="5:15">
      <c r="E1395" s="2"/>
      <c r="F1395" s="2"/>
      <c r="O1395" t="s">
        <v>1999</v>
      </c>
    </row>
    <row r="1396" spans="5:15">
      <c r="E1396" s="2"/>
      <c r="F1396" s="2"/>
      <c r="O1396" t="s">
        <v>2000</v>
      </c>
    </row>
    <row r="1397" spans="5:15">
      <c r="E1397" s="2"/>
      <c r="F1397" s="2"/>
      <c r="O1397" t="s">
        <v>2001</v>
      </c>
    </row>
    <row r="1398" spans="5:15">
      <c r="E1398" s="2"/>
      <c r="F1398" s="2"/>
      <c r="O1398" t="s">
        <v>2002</v>
      </c>
    </row>
    <row r="1399" spans="5:15">
      <c r="E1399" s="2"/>
      <c r="F1399" s="2"/>
      <c r="O1399" t="s">
        <v>2003</v>
      </c>
    </row>
    <row r="1400" spans="5:15">
      <c r="E1400" s="2"/>
      <c r="F1400" s="2"/>
      <c r="O1400" t="s">
        <v>2004</v>
      </c>
    </row>
    <row r="1401" spans="5:15">
      <c r="E1401" s="2"/>
      <c r="F1401" s="2"/>
      <c r="O1401" t="s">
        <v>2005</v>
      </c>
    </row>
    <row r="1402" spans="5:15">
      <c r="E1402" s="2"/>
      <c r="F1402" s="2"/>
      <c r="O1402" t="s">
        <v>2006</v>
      </c>
    </row>
    <row r="1403" spans="5:15">
      <c r="E1403" s="2"/>
      <c r="F1403" s="2"/>
      <c r="O1403" t="s">
        <v>2007</v>
      </c>
    </row>
    <row r="1404" spans="5:15">
      <c r="E1404" s="2"/>
      <c r="F1404" s="2"/>
      <c r="O1404" t="s">
        <v>2008</v>
      </c>
    </row>
    <row r="1405" spans="5:15">
      <c r="E1405" s="2"/>
      <c r="F1405" s="2"/>
      <c r="O1405" t="s">
        <v>2009</v>
      </c>
    </row>
    <row r="1406" spans="5:15">
      <c r="E1406" s="2"/>
      <c r="F1406" s="2"/>
      <c r="O1406" t="s">
        <v>2010</v>
      </c>
    </row>
    <row r="1407" spans="5:15">
      <c r="E1407" s="2"/>
      <c r="F1407" s="2"/>
      <c r="O1407" t="s">
        <v>2011</v>
      </c>
    </row>
    <row r="1408" spans="5:15">
      <c r="E1408" s="2"/>
      <c r="F1408" s="2"/>
      <c r="O1408" t="s">
        <v>2012</v>
      </c>
    </row>
    <row r="1409" spans="5:15">
      <c r="E1409" s="2"/>
      <c r="F1409" s="2"/>
      <c r="O1409" t="s">
        <v>2013</v>
      </c>
    </row>
    <row r="1410" spans="5:15">
      <c r="E1410" s="2"/>
      <c r="F1410" s="2"/>
      <c r="O1410" t="s">
        <v>2014</v>
      </c>
    </row>
    <row r="1411" spans="5:15">
      <c r="E1411" s="2"/>
      <c r="F1411" s="2"/>
      <c r="O1411" t="s">
        <v>2015</v>
      </c>
    </row>
    <row r="1412" spans="5:15">
      <c r="E1412" s="2"/>
      <c r="F1412" s="2"/>
      <c r="O1412" t="s">
        <v>2016</v>
      </c>
    </row>
    <row r="1413" spans="5:15">
      <c r="E1413" s="2"/>
      <c r="F1413" s="2"/>
      <c r="O1413" t="s">
        <v>2017</v>
      </c>
    </row>
    <row r="1414" spans="5:15">
      <c r="E1414" s="2"/>
      <c r="F1414" s="2"/>
      <c r="O1414" t="s">
        <v>2018</v>
      </c>
    </row>
    <row r="1415" spans="5:15">
      <c r="E1415" s="2"/>
      <c r="F1415" s="2"/>
      <c r="O1415" t="s">
        <v>2019</v>
      </c>
    </row>
    <row r="1416" spans="5:15">
      <c r="E1416" s="2"/>
      <c r="F1416" s="2"/>
      <c r="O1416" t="s">
        <v>2020</v>
      </c>
    </row>
    <row r="1417" spans="5:15">
      <c r="E1417" s="2"/>
      <c r="F1417" s="2"/>
      <c r="O1417" t="s">
        <v>2021</v>
      </c>
    </row>
    <row r="1418" spans="5:15">
      <c r="E1418" s="2"/>
      <c r="F1418" s="2"/>
      <c r="O1418" t="s">
        <v>2022</v>
      </c>
    </row>
    <row r="1419" spans="5:15">
      <c r="E1419" s="2"/>
      <c r="F1419" s="2"/>
      <c r="O1419" t="s">
        <v>2023</v>
      </c>
    </row>
    <row r="1420" spans="5:15">
      <c r="E1420" s="2"/>
      <c r="F1420" s="2"/>
      <c r="O1420" t="s">
        <v>2024</v>
      </c>
    </row>
    <row r="1421" spans="5:15">
      <c r="E1421" s="2"/>
      <c r="F1421" s="2"/>
      <c r="O1421" t="s">
        <v>2025</v>
      </c>
    </row>
    <row r="1422" spans="5:15">
      <c r="E1422" s="2"/>
      <c r="F1422" s="2"/>
      <c r="O1422" t="s">
        <v>2026</v>
      </c>
    </row>
    <row r="1423" spans="5:15">
      <c r="E1423" s="2"/>
      <c r="F1423" s="2"/>
      <c r="O1423" t="s">
        <v>2027</v>
      </c>
    </row>
    <row r="1424" spans="5:15">
      <c r="E1424" s="2"/>
      <c r="F1424" s="2"/>
      <c r="O1424" t="s">
        <v>2028</v>
      </c>
    </row>
    <row r="1425" spans="5:15">
      <c r="E1425" s="2"/>
      <c r="F1425" s="2"/>
      <c r="O1425" t="s">
        <v>2029</v>
      </c>
    </row>
    <row r="1426" spans="5:15">
      <c r="E1426" s="2"/>
      <c r="F1426" s="2"/>
      <c r="O1426" t="s">
        <v>2030</v>
      </c>
    </row>
    <row r="1427" spans="5:15">
      <c r="E1427" s="2"/>
      <c r="F1427" s="2"/>
      <c r="O1427" t="s">
        <v>2031</v>
      </c>
    </row>
    <row r="1428" spans="5:15">
      <c r="E1428" s="2"/>
      <c r="F1428" s="2"/>
      <c r="O1428" t="s">
        <v>2032</v>
      </c>
    </row>
    <row r="1429" spans="5:15">
      <c r="E1429" s="2"/>
      <c r="F1429" s="2"/>
      <c r="O1429" t="s">
        <v>2033</v>
      </c>
    </row>
    <row r="1430" spans="5:15">
      <c r="E1430" s="2"/>
      <c r="F1430" s="2"/>
      <c r="O1430" t="s">
        <v>2034</v>
      </c>
    </row>
    <row r="1431" spans="5:15">
      <c r="E1431" s="2"/>
      <c r="F1431" s="2"/>
      <c r="O1431" t="s">
        <v>2035</v>
      </c>
    </row>
    <row r="1432" spans="5:15">
      <c r="E1432" s="2"/>
      <c r="F1432" s="2"/>
      <c r="O1432" t="s">
        <v>2036</v>
      </c>
    </row>
    <row r="1433" spans="5:15">
      <c r="E1433" s="2"/>
      <c r="F1433" s="2"/>
      <c r="O1433" t="s">
        <v>2037</v>
      </c>
    </row>
    <row r="1434" spans="5:15">
      <c r="E1434" s="2"/>
      <c r="F1434" s="2"/>
      <c r="O1434" t="s">
        <v>2038</v>
      </c>
    </row>
    <row r="1435" spans="5:15">
      <c r="E1435" s="2"/>
      <c r="F1435" s="2"/>
      <c r="O1435" t="s">
        <v>2039</v>
      </c>
    </row>
    <row r="1436" spans="5:15">
      <c r="E1436" s="2"/>
      <c r="F1436" s="2"/>
      <c r="O1436" t="s">
        <v>2040</v>
      </c>
    </row>
    <row r="1437" spans="5:15">
      <c r="E1437" s="2"/>
      <c r="F1437" s="2"/>
      <c r="O1437" t="s">
        <v>2041</v>
      </c>
    </row>
    <row r="1438" spans="5:15">
      <c r="E1438" s="2"/>
      <c r="F1438" s="2"/>
      <c r="O1438" t="s">
        <v>2042</v>
      </c>
    </row>
    <row r="1439" spans="5:15">
      <c r="E1439" s="2"/>
      <c r="F1439" s="2"/>
      <c r="O1439" t="s">
        <v>2043</v>
      </c>
    </row>
    <row r="1440" spans="5:15">
      <c r="E1440" s="2"/>
      <c r="F1440" s="2"/>
      <c r="O1440" t="s">
        <v>2044</v>
      </c>
    </row>
    <row r="1441" spans="5:15">
      <c r="E1441" s="2"/>
      <c r="F1441" s="2"/>
      <c r="O1441" t="s">
        <v>2045</v>
      </c>
    </row>
    <row r="1442" spans="5:15">
      <c r="E1442" s="2"/>
      <c r="F1442" s="2"/>
      <c r="O1442" t="s">
        <v>2046</v>
      </c>
    </row>
    <row r="1443" spans="5:15">
      <c r="E1443" s="2"/>
      <c r="F1443" s="2"/>
      <c r="O1443" t="s">
        <v>2047</v>
      </c>
    </row>
    <row r="1444" spans="5:15">
      <c r="E1444" s="2"/>
      <c r="F1444" s="2"/>
      <c r="O1444" t="s">
        <v>2048</v>
      </c>
    </row>
    <row r="1445" spans="5:15">
      <c r="E1445" s="2"/>
      <c r="F1445" s="2"/>
      <c r="O1445" t="s">
        <v>2049</v>
      </c>
    </row>
    <row r="1446" spans="5:15">
      <c r="E1446" s="2"/>
      <c r="F1446" s="2"/>
      <c r="O1446" t="s">
        <v>2050</v>
      </c>
    </row>
    <row r="1447" spans="5:15">
      <c r="E1447" s="2"/>
      <c r="F1447" s="2"/>
      <c r="O1447" t="s">
        <v>2051</v>
      </c>
    </row>
    <row r="1448" spans="5:15">
      <c r="E1448" s="2"/>
      <c r="F1448" s="2"/>
      <c r="O1448" t="s">
        <v>2052</v>
      </c>
    </row>
    <row r="1449" spans="5:15">
      <c r="E1449" s="2"/>
      <c r="F1449" s="2"/>
      <c r="O1449" t="s">
        <v>2053</v>
      </c>
    </row>
    <row r="1450" spans="5:15">
      <c r="E1450" s="2"/>
      <c r="F1450" s="2"/>
      <c r="O1450" t="s">
        <v>2054</v>
      </c>
    </row>
    <row r="1451" spans="5:15">
      <c r="E1451" s="2"/>
      <c r="F1451" s="2"/>
      <c r="O1451" t="s">
        <v>2055</v>
      </c>
    </row>
    <row r="1452" spans="5:15">
      <c r="E1452" s="2"/>
      <c r="F1452" s="2"/>
      <c r="O1452" t="s">
        <v>2056</v>
      </c>
    </row>
    <row r="1453" spans="5:15">
      <c r="E1453" s="2"/>
      <c r="F1453" s="2"/>
      <c r="O1453" t="s">
        <v>2057</v>
      </c>
    </row>
    <row r="1454" spans="5:15">
      <c r="E1454" s="2"/>
      <c r="F1454" s="2"/>
      <c r="O1454" t="s">
        <v>2058</v>
      </c>
    </row>
    <row r="1455" spans="5:15">
      <c r="E1455" s="2"/>
      <c r="F1455" s="2"/>
      <c r="O1455" t="s">
        <v>2059</v>
      </c>
    </row>
    <row r="1456" spans="5:15">
      <c r="E1456" s="2"/>
      <c r="F1456" s="2"/>
      <c r="O1456" t="s">
        <v>2060</v>
      </c>
    </row>
    <row r="1457" spans="5:15">
      <c r="E1457" s="2"/>
      <c r="F1457" s="2"/>
      <c r="O1457" t="s">
        <v>2061</v>
      </c>
    </row>
    <row r="1458" spans="5:15">
      <c r="E1458" s="2"/>
      <c r="F1458" s="2"/>
      <c r="O1458" t="s">
        <v>2062</v>
      </c>
    </row>
    <row r="1459" spans="5:15">
      <c r="E1459" s="2"/>
      <c r="F1459" s="2"/>
      <c r="O1459" t="s">
        <v>2063</v>
      </c>
    </row>
    <row r="1460" spans="5:15">
      <c r="E1460" s="2"/>
      <c r="F1460" s="2"/>
      <c r="O1460" t="s">
        <v>2064</v>
      </c>
    </row>
    <row r="1461" spans="5:15">
      <c r="E1461" s="2"/>
      <c r="F1461" s="2"/>
      <c r="O1461" t="s">
        <v>2065</v>
      </c>
    </row>
    <row r="1462" spans="5:15">
      <c r="E1462" s="2"/>
      <c r="F1462" s="2"/>
      <c r="O1462" t="s">
        <v>2066</v>
      </c>
    </row>
    <row r="1463" spans="5:15">
      <c r="E1463" s="2"/>
      <c r="F1463" s="2"/>
      <c r="O1463" t="s">
        <v>2067</v>
      </c>
    </row>
    <row r="1464" spans="5:15">
      <c r="E1464" s="2"/>
      <c r="F1464" s="2"/>
      <c r="O1464" t="s">
        <v>2068</v>
      </c>
    </row>
    <row r="1465" spans="5:15">
      <c r="E1465" s="2"/>
      <c r="F1465" s="2"/>
      <c r="O1465" t="s">
        <v>2069</v>
      </c>
    </row>
    <row r="1466" spans="5:15">
      <c r="E1466" s="2"/>
      <c r="F1466" s="2"/>
      <c r="O1466" t="s">
        <v>2070</v>
      </c>
    </row>
    <row r="1467" spans="5:15">
      <c r="E1467" s="2"/>
      <c r="F1467" s="2"/>
      <c r="O1467" t="s">
        <v>2071</v>
      </c>
    </row>
    <row r="1468" spans="5:15">
      <c r="E1468" s="2"/>
      <c r="F1468" s="2"/>
      <c r="O1468" t="s">
        <v>2072</v>
      </c>
    </row>
    <row r="1469" spans="5:15">
      <c r="E1469" s="2"/>
      <c r="F1469" s="2"/>
      <c r="O1469" t="s">
        <v>2073</v>
      </c>
    </row>
    <row r="1470" spans="5:15">
      <c r="E1470" s="2"/>
      <c r="F1470" s="2"/>
      <c r="O1470" t="s">
        <v>2074</v>
      </c>
    </row>
    <row r="1471" spans="5:15">
      <c r="E1471" s="2"/>
      <c r="F1471" s="2"/>
      <c r="O1471" t="s">
        <v>2075</v>
      </c>
    </row>
    <row r="1472" spans="5:15">
      <c r="E1472" s="2"/>
      <c r="F1472" s="2"/>
      <c r="O1472" t="s">
        <v>2076</v>
      </c>
    </row>
    <row r="1473" spans="5:15">
      <c r="E1473" s="2"/>
      <c r="F1473" s="2"/>
      <c r="O1473" t="s">
        <v>2077</v>
      </c>
    </row>
    <row r="1474" spans="5:15">
      <c r="E1474" s="2"/>
      <c r="F1474" s="2"/>
      <c r="O1474" t="s">
        <v>2078</v>
      </c>
    </row>
    <row r="1475" spans="5:15">
      <c r="E1475" s="2"/>
      <c r="F1475" s="2"/>
      <c r="O1475" t="s">
        <v>2079</v>
      </c>
    </row>
    <row r="1476" spans="5:15">
      <c r="E1476" s="2"/>
      <c r="F1476" s="2"/>
      <c r="O1476" t="s">
        <v>2080</v>
      </c>
    </row>
    <row r="1477" spans="5:15">
      <c r="E1477" s="2"/>
      <c r="F1477" s="2"/>
      <c r="O1477" t="s">
        <v>2081</v>
      </c>
    </row>
    <row r="1478" spans="5:15">
      <c r="E1478" s="2"/>
      <c r="F1478" s="2"/>
      <c r="O1478" t="s">
        <v>2082</v>
      </c>
    </row>
    <row r="1479" spans="5:15">
      <c r="E1479" s="2"/>
      <c r="F1479" s="2"/>
      <c r="O1479" t="s">
        <v>2083</v>
      </c>
    </row>
    <row r="1480" spans="5:15">
      <c r="E1480" s="2"/>
      <c r="F1480" s="2"/>
      <c r="O1480" t="s">
        <v>2084</v>
      </c>
    </row>
    <row r="1481" spans="5:15">
      <c r="E1481" s="2"/>
      <c r="F1481" s="2"/>
      <c r="O1481" t="s">
        <v>2085</v>
      </c>
    </row>
    <row r="1482" spans="5:15">
      <c r="E1482" s="2"/>
      <c r="F1482" s="2"/>
      <c r="O1482" t="s">
        <v>2086</v>
      </c>
    </row>
    <row r="1483" spans="5:15">
      <c r="E1483" s="2"/>
      <c r="F1483" s="2"/>
      <c r="O1483" t="s">
        <v>2087</v>
      </c>
    </row>
    <row r="1484" spans="5:15">
      <c r="E1484" s="2"/>
      <c r="F1484" s="2"/>
      <c r="O1484" t="s">
        <v>2088</v>
      </c>
    </row>
    <row r="1485" spans="5:15">
      <c r="E1485" s="2"/>
      <c r="F1485" s="2"/>
      <c r="O1485" t="s">
        <v>2089</v>
      </c>
    </row>
    <row r="1486" spans="5:15">
      <c r="E1486" s="2"/>
      <c r="F1486" s="2"/>
      <c r="O1486" t="s">
        <v>2090</v>
      </c>
    </row>
    <row r="1487" spans="5:15">
      <c r="E1487" s="2"/>
      <c r="F1487" s="2"/>
      <c r="O1487" t="s">
        <v>2091</v>
      </c>
    </row>
    <row r="1488" spans="5:15">
      <c r="E1488" s="2"/>
      <c r="F1488" s="2"/>
      <c r="O1488" t="s">
        <v>2092</v>
      </c>
    </row>
    <row r="1489" spans="5:15">
      <c r="E1489" s="2"/>
      <c r="F1489" s="2"/>
      <c r="O1489" t="s">
        <v>2093</v>
      </c>
    </row>
    <row r="1490" spans="5:15">
      <c r="E1490" s="2"/>
      <c r="F1490" s="2"/>
      <c r="O1490" t="s">
        <v>2094</v>
      </c>
    </row>
    <row r="1491" spans="5:15">
      <c r="E1491" s="2"/>
      <c r="F1491" s="2"/>
      <c r="O1491" t="s">
        <v>2095</v>
      </c>
    </row>
    <row r="1492" spans="5:15">
      <c r="E1492" s="2"/>
      <c r="F1492" s="2"/>
      <c r="O1492" t="s">
        <v>2096</v>
      </c>
    </row>
    <row r="1493" spans="5:15">
      <c r="E1493" s="2"/>
      <c r="F1493" s="2"/>
      <c r="O1493" t="s">
        <v>2097</v>
      </c>
    </row>
    <row r="1494" spans="5:15">
      <c r="E1494" s="2"/>
      <c r="F1494" s="2"/>
      <c r="O1494" t="s">
        <v>2098</v>
      </c>
    </row>
    <row r="1495" spans="5:15">
      <c r="E1495" s="2"/>
      <c r="F1495" s="2"/>
      <c r="O1495" t="s">
        <v>2099</v>
      </c>
    </row>
    <row r="1496" spans="5:15">
      <c r="E1496" s="2"/>
      <c r="F1496" s="2"/>
      <c r="O1496" t="s">
        <v>2100</v>
      </c>
    </row>
    <row r="1497" spans="5:15">
      <c r="E1497" s="2"/>
      <c r="F1497" s="2"/>
      <c r="O1497" t="s">
        <v>2101</v>
      </c>
    </row>
    <row r="1498" spans="5:15">
      <c r="E1498" s="2"/>
      <c r="F1498" s="2"/>
      <c r="O1498" t="s">
        <v>2102</v>
      </c>
    </row>
    <row r="1499" spans="5:15">
      <c r="E1499" s="2"/>
      <c r="F1499" s="2"/>
      <c r="O1499" t="s">
        <v>2103</v>
      </c>
    </row>
    <row r="1500" spans="5:15">
      <c r="E1500" s="2"/>
      <c r="F1500" s="2"/>
      <c r="O1500" t="s">
        <v>2104</v>
      </c>
    </row>
    <row r="1501" spans="5:15">
      <c r="E1501" s="2"/>
      <c r="F1501" s="2"/>
      <c r="O1501" t="s">
        <v>2105</v>
      </c>
    </row>
    <row r="1502" spans="5:15">
      <c r="E1502" s="2"/>
      <c r="F1502" s="2"/>
      <c r="O1502" t="s">
        <v>2106</v>
      </c>
    </row>
    <row r="1503" spans="5:15">
      <c r="E1503" s="2"/>
      <c r="F1503" s="2"/>
      <c r="O1503" t="s">
        <v>2107</v>
      </c>
    </row>
    <row r="1504" spans="5:15">
      <c r="E1504" s="2"/>
      <c r="F1504" s="2"/>
      <c r="O1504" t="s">
        <v>2108</v>
      </c>
    </row>
    <row r="1505" spans="5:15">
      <c r="E1505" s="2"/>
      <c r="F1505" s="2"/>
      <c r="O1505" t="s">
        <v>2109</v>
      </c>
    </row>
    <row r="1506" spans="5:15">
      <c r="E1506" s="2"/>
      <c r="F1506" s="2"/>
      <c r="O1506" t="s">
        <v>2110</v>
      </c>
    </row>
    <row r="1507" spans="5:15">
      <c r="E1507" s="2"/>
      <c r="F1507" s="2"/>
      <c r="O1507" t="s">
        <v>2111</v>
      </c>
    </row>
    <row r="1508" spans="5:15">
      <c r="E1508" s="2"/>
      <c r="F1508" s="2"/>
      <c r="O1508" t="s">
        <v>2112</v>
      </c>
    </row>
    <row r="1509" spans="5:15">
      <c r="E1509" s="2"/>
      <c r="F1509" s="2"/>
      <c r="O1509" t="s">
        <v>2113</v>
      </c>
    </row>
    <row r="1510" spans="5:15">
      <c r="E1510" s="2"/>
      <c r="F1510" s="2"/>
      <c r="O1510" t="s">
        <v>2114</v>
      </c>
    </row>
    <row r="1511" spans="5:15">
      <c r="E1511" s="2"/>
      <c r="F1511" s="2"/>
      <c r="O1511" t="s">
        <v>2115</v>
      </c>
    </row>
    <row r="1512" spans="5:15">
      <c r="E1512" s="2"/>
      <c r="F1512" s="2"/>
      <c r="O1512" t="s">
        <v>2116</v>
      </c>
    </row>
    <row r="1513" spans="5:15">
      <c r="E1513" s="2"/>
      <c r="F1513" s="2"/>
      <c r="O1513" t="s">
        <v>2117</v>
      </c>
    </row>
    <row r="1514" spans="5:15">
      <c r="E1514" s="2"/>
      <c r="F1514" s="2"/>
      <c r="O1514" t="s">
        <v>2118</v>
      </c>
    </row>
    <row r="1515" spans="5:15">
      <c r="E1515" s="2"/>
      <c r="F1515" s="2"/>
      <c r="O1515" t="s">
        <v>2119</v>
      </c>
    </row>
    <row r="1516" spans="5:15">
      <c r="E1516" s="2"/>
      <c r="F1516" s="2"/>
      <c r="O1516" t="s">
        <v>2120</v>
      </c>
    </row>
    <row r="1517" spans="5:15">
      <c r="E1517" s="2"/>
      <c r="F1517" s="2"/>
      <c r="O1517" t="s">
        <v>2121</v>
      </c>
    </row>
    <row r="1518" spans="5:15">
      <c r="E1518" s="2"/>
      <c r="F1518" s="2"/>
      <c r="O1518" t="s">
        <v>2122</v>
      </c>
    </row>
    <row r="1519" spans="5:15">
      <c r="E1519" s="2"/>
      <c r="F1519" s="2"/>
      <c r="O1519" t="s">
        <v>2123</v>
      </c>
    </row>
    <row r="1520" spans="5:15">
      <c r="E1520" s="2"/>
      <c r="F1520" s="2"/>
      <c r="O1520" t="s">
        <v>2124</v>
      </c>
    </row>
    <row r="1521" spans="5:15">
      <c r="E1521" s="2"/>
      <c r="F1521" s="2"/>
      <c r="O1521" t="s">
        <v>2125</v>
      </c>
    </row>
    <row r="1522" spans="5:15">
      <c r="E1522" s="2"/>
      <c r="F1522" s="2"/>
      <c r="O1522" t="s">
        <v>2126</v>
      </c>
    </row>
    <row r="1523" spans="5:15">
      <c r="E1523" s="2"/>
      <c r="F1523" s="2"/>
      <c r="O1523" t="s">
        <v>2127</v>
      </c>
    </row>
    <row r="1524" spans="5:15">
      <c r="E1524" s="2"/>
      <c r="F1524" s="2"/>
      <c r="O1524" t="s">
        <v>2128</v>
      </c>
    </row>
    <row r="1525" spans="5:15">
      <c r="E1525" s="2"/>
      <c r="F1525" s="2"/>
      <c r="O1525" t="s">
        <v>2129</v>
      </c>
    </row>
    <row r="1526" spans="5:15">
      <c r="E1526" s="2"/>
      <c r="F1526" s="2"/>
      <c r="O1526" t="s">
        <v>2130</v>
      </c>
    </row>
    <row r="1527" spans="5:15">
      <c r="E1527" s="2"/>
      <c r="F1527" s="2"/>
      <c r="O1527" t="s">
        <v>2131</v>
      </c>
    </row>
    <row r="1528" spans="5:15">
      <c r="E1528" s="2"/>
      <c r="F1528" s="2"/>
      <c r="O1528" t="s">
        <v>2132</v>
      </c>
    </row>
    <row r="1529" spans="5:15">
      <c r="E1529" s="2"/>
      <c r="F1529" s="2"/>
      <c r="O1529" t="s">
        <v>2133</v>
      </c>
    </row>
    <row r="1530" spans="5:15">
      <c r="E1530" s="2"/>
      <c r="F1530" s="2"/>
      <c r="O1530" t="s">
        <v>2134</v>
      </c>
    </row>
    <row r="1531" spans="5:15">
      <c r="E1531" s="2"/>
      <c r="F1531" s="2"/>
      <c r="O1531" t="s">
        <v>2135</v>
      </c>
    </row>
    <row r="1532" spans="5:15">
      <c r="E1532" s="2"/>
      <c r="F1532" s="2"/>
      <c r="O1532" t="s">
        <v>2136</v>
      </c>
    </row>
    <row r="1533" spans="5:15">
      <c r="E1533" s="2"/>
      <c r="F1533" s="2"/>
      <c r="O1533" t="s">
        <v>2137</v>
      </c>
    </row>
    <row r="1534" spans="5:15">
      <c r="E1534" s="2"/>
      <c r="F1534" s="2"/>
      <c r="O1534" t="s">
        <v>2138</v>
      </c>
    </row>
    <row r="1535" spans="5:15">
      <c r="E1535" s="2"/>
      <c r="F1535" s="2"/>
      <c r="O1535" t="s">
        <v>2139</v>
      </c>
    </row>
    <row r="1536" spans="5:15">
      <c r="E1536" s="2"/>
      <c r="F1536" s="2"/>
      <c r="O1536" t="s">
        <v>2140</v>
      </c>
    </row>
    <row r="1537" spans="5:15">
      <c r="E1537" s="2"/>
      <c r="F1537" s="2"/>
      <c r="O1537" t="s">
        <v>2141</v>
      </c>
    </row>
    <row r="1538" spans="5:15">
      <c r="E1538" s="2"/>
      <c r="F1538" s="2"/>
      <c r="O1538" t="s">
        <v>2142</v>
      </c>
    </row>
    <row r="1539" spans="5:15">
      <c r="E1539" s="2"/>
      <c r="F1539" s="2"/>
      <c r="O1539" t="s">
        <v>2143</v>
      </c>
    </row>
    <row r="1540" spans="5:15">
      <c r="E1540" s="2"/>
      <c r="F1540" s="2"/>
      <c r="O1540" t="s">
        <v>2144</v>
      </c>
    </row>
    <row r="1541" spans="5:15">
      <c r="E1541" s="2"/>
      <c r="F1541" s="2"/>
      <c r="O1541" t="s">
        <v>2145</v>
      </c>
    </row>
    <row r="1542" spans="5:15">
      <c r="E1542" s="2"/>
      <c r="F1542" s="2"/>
      <c r="O1542" t="s">
        <v>2146</v>
      </c>
    </row>
    <row r="1543" spans="5:15">
      <c r="E1543" s="2"/>
      <c r="F1543" s="2"/>
      <c r="O1543" t="s">
        <v>2147</v>
      </c>
    </row>
    <row r="1544" spans="5:15">
      <c r="E1544" s="2"/>
      <c r="F1544" s="2"/>
      <c r="O1544" t="s">
        <v>2148</v>
      </c>
    </row>
    <row r="1545" spans="5:15">
      <c r="E1545" s="2"/>
      <c r="F1545" s="2"/>
      <c r="O1545" t="s">
        <v>2149</v>
      </c>
    </row>
    <row r="1546" spans="5:15">
      <c r="E1546" s="2"/>
      <c r="F1546" s="2"/>
      <c r="O1546" t="s">
        <v>2150</v>
      </c>
    </row>
    <row r="1547" spans="5:15">
      <c r="E1547" s="2"/>
      <c r="F1547" s="2"/>
      <c r="O1547" t="s">
        <v>2151</v>
      </c>
    </row>
    <row r="1548" spans="5:15">
      <c r="E1548" s="2"/>
      <c r="F1548" s="2"/>
      <c r="O1548" t="s">
        <v>2152</v>
      </c>
    </row>
    <row r="1549" spans="5:15">
      <c r="E1549" s="2"/>
      <c r="F1549" s="2"/>
      <c r="O1549" t="s">
        <v>2153</v>
      </c>
    </row>
    <row r="1550" spans="5:15">
      <c r="E1550" s="2"/>
      <c r="F1550" s="2"/>
      <c r="O1550" t="s">
        <v>2154</v>
      </c>
    </row>
    <row r="1551" spans="5:15">
      <c r="E1551" s="2"/>
      <c r="F1551" s="2"/>
      <c r="O1551" t="s">
        <v>2155</v>
      </c>
    </row>
    <row r="1552" spans="5:15">
      <c r="E1552" s="2"/>
      <c r="F1552" s="2"/>
      <c r="O1552" t="s">
        <v>2156</v>
      </c>
    </row>
    <row r="1553" spans="5:15">
      <c r="E1553" s="2"/>
      <c r="F1553" s="2"/>
      <c r="O1553" t="s">
        <v>2157</v>
      </c>
    </row>
    <row r="1554" spans="5:15">
      <c r="E1554" s="2"/>
      <c r="F1554" s="2"/>
      <c r="O1554" t="s">
        <v>2158</v>
      </c>
    </row>
    <row r="1555" spans="5:15">
      <c r="E1555" s="2"/>
      <c r="F1555" s="2"/>
      <c r="O1555" t="s">
        <v>2159</v>
      </c>
    </row>
    <row r="1556" spans="5:15">
      <c r="E1556" s="2"/>
      <c r="F1556" s="2"/>
      <c r="O1556" t="s">
        <v>2160</v>
      </c>
    </row>
    <row r="1557" spans="5:15">
      <c r="E1557" s="2"/>
      <c r="F1557" s="2"/>
      <c r="O1557" t="s">
        <v>2161</v>
      </c>
    </row>
    <row r="1558" spans="5:15">
      <c r="E1558" s="2"/>
      <c r="F1558" s="2"/>
      <c r="O1558" t="s">
        <v>2162</v>
      </c>
    </row>
    <row r="1559" spans="5:15">
      <c r="E1559" s="2"/>
      <c r="F1559" s="2"/>
      <c r="O1559" t="s">
        <v>2163</v>
      </c>
    </row>
    <row r="1560" spans="5:15">
      <c r="E1560" s="2"/>
      <c r="F1560" s="2"/>
      <c r="O1560" t="s">
        <v>2164</v>
      </c>
    </row>
    <row r="1561" spans="5:15">
      <c r="E1561" s="2"/>
      <c r="F1561" s="2"/>
      <c r="O1561" t="s">
        <v>2165</v>
      </c>
    </row>
    <row r="1562" spans="5:15">
      <c r="E1562" s="2"/>
      <c r="F1562" s="2"/>
      <c r="O1562" t="s">
        <v>2166</v>
      </c>
    </row>
    <row r="1563" spans="5:15">
      <c r="E1563" s="2"/>
      <c r="F1563" s="2"/>
      <c r="O1563" t="s">
        <v>2167</v>
      </c>
    </row>
    <row r="1564" spans="5:15">
      <c r="E1564" s="2"/>
      <c r="F1564" s="2"/>
      <c r="O1564" t="s">
        <v>2168</v>
      </c>
    </row>
    <row r="1565" spans="5:15">
      <c r="E1565" s="2"/>
      <c r="F1565" s="2"/>
      <c r="O1565" t="s">
        <v>2169</v>
      </c>
    </row>
    <row r="1566" spans="5:15">
      <c r="E1566" s="2"/>
      <c r="F1566" s="2"/>
      <c r="O1566" t="s">
        <v>2170</v>
      </c>
    </row>
    <row r="1567" spans="5:15">
      <c r="E1567" s="2"/>
      <c r="F1567" s="2"/>
      <c r="O1567" t="s">
        <v>2171</v>
      </c>
    </row>
    <row r="1568" spans="5:15">
      <c r="E1568" s="2"/>
      <c r="F1568" s="2"/>
      <c r="O1568" t="s">
        <v>2172</v>
      </c>
    </row>
    <row r="1569" spans="5:15">
      <c r="E1569" s="2"/>
      <c r="F1569" s="2"/>
      <c r="O1569" t="s">
        <v>2173</v>
      </c>
    </row>
    <row r="1570" spans="5:15">
      <c r="E1570" s="2"/>
      <c r="F1570" s="2"/>
      <c r="O1570" t="s">
        <v>2174</v>
      </c>
    </row>
    <row r="1571" spans="5:15">
      <c r="E1571" s="2"/>
      <c r="F1571" s="2"/>
      <c r="O1571" t="s">
        <v>2175</v>
      </c>
    </row>
    <row r="1572" spans="5:15">
      <c r="E1572" s="2"/>
      <c r="F1572" s="2"/>
      <c r="O1572" t="s">
        <v>2176</v>
      </c>
    </row>
    <row r="1573" spans="5:15">
      <c r="E1573" s="2"/>
      <c r="F1573" s="2"/>
      <c r="O1573" t="s">
        <v>2177</v>
      </c>
    </row>
    <row r="1574" spans="5:15">
      <c r="E1574" s="2"/>
      <c r="F1574" s="2"/>
      <c r="O1574" t="s">
        <v>2178</v>
      </c>
    </row>
    <row r="1575" spans="5:15">
      <c r="E1575" s="2"/>
      <c r="F1575" s="2"/>
      <c r="O1575" t="s">
        <v>2179</v>
      </c>
    </row>
    <row r="1576" spans="5:15">
      <c r="E1576" s="2"/>
      <c r="F1576" s="2"/>
      <c r="O1576" t="s">
        <v>2180</v>
      </c>
    </row>
    <row r="1577" spans="5:15">
      <c r="E1577" s="2"/>
      <c r="F1577" s="2"/>
      <c r="O1577" t="s">
        <v>2181</v>
      </c>
    </row>
    <row r="1578" spans="5:15">
      <c r="E1578" s="2"/>
      <c r="F1578" s="2"/>
      <c r="O1578" t="s">
        <v>2182</v>
      </c>
    </row>
    <row r="1579" spans="5:15">
      <c r="E1579" s="2"/>
      <c r="F1579" s="2"/>
      <c r="O1579" t="s">
        <v>2183</v>
      </c>
    </row>
    <row r="1580" spans="5:15">
      <c r="E1580" s="2"/>
      <c r="F1580" s="2"/>
      <c r="O1580" t="s">
        <v>2184</v>
      </c>
    </row>
    <row r="1581" spans="5:15">
      <c r="E1581" s="2"/>
      <c r="F1581" s="2"/>
      <c r="O1581" t="s">
        <v>2185</v>
      </c>
    </row>
    <row r="1582" spans="5:15">
      <c r="E1582" s="2"/>
      <c r="F1582" s="2"/>
      <c r="O1582" t="s">
        <v>2186</v>
      </c>
    </row>
    <row r="1583" spans="5:15">
      <c r="E1583" s="2"/>
      <c r="F1583" s="2"/>
      <c r="O1583" t="s">
        <v>2187</v>
      </c>
    </row>
    <row r="1584" spans="5:15">
      <c r="E1584" s="2"/>
      <c r="F1584" s="2"/>
      <c r="O1584" t="s">
        <v>2188</v>
      </c>
    </row>
    <row r="1585" spans="5:15">
      <c r="E1585" s="2"/>
      <c r="F1585" s="2"/>
      <c r="O1585" t="s">
        <v>2189</v>
      </c>
    </row>
    <row r="1586" spans="5:15">
      <c r="E1586" s="2"/>
      <c r="F1586" s="2"/>
      <c r="O1586" t="s">
        <v>2190</v>
      </c>
    </row>
    <row r="1587" spans="5:15">
      <c r="E1587" s="2"/>
      <c r="F1587" s="2"/>
      <c r="O1587" t="s">
        <v>2191</v>
      </c>
    </row>
    <row r="1588" spans="5:15">
      <c r="E1588" s="2"/>
      <c r="F1588" s="2"/>
      <c r="O1588" t="s">
        <v>2192</v>
      </c>
    </row>
    <row r="1589" spans="5:15">
      <c r="E1589" s="2"/>
      <c r="F1589" s="2"/>
      <c r="O1589" t="s">
        <v>2193</v>
      </c>
    </row>
    <row r="1590" spans="5:15">
      <c r="E1590" s="2"/>
      <c r="F1590" s="2"/>
      <c r="O1590" t="s">
        <v>2194</v>
      </c>
    </row>
    <row r="1591" spans="5:15">
      <c r="E1591" s="2"/>
      <c r="F1591" s="2"/>
      <c r="O1591" t="s">
        <v>2195</v>
      </c>
    </row>
    <row r="1592" spans="5:15">
      <c r="E1592" s="2"/>
      <c r="F1592" s="2"/>
      <c r="O1592" t="s">
        <v>2196</v>
      </c>
    </row>
    <row r="1593" spans="5:15">
      <c r="E1593" s="2"/>
      <c r="F1593" s="2"/>
      <c r="O1593" t="s">
        <v>2197</v>
      </c>
    </row>
    <row r="1594" spans="5:15">
      <c r="E1594" s="2"/>
      <c r="F1594" s="2"/>
      <c r="O1594" t="s">
        <v>2198</v>
      </c>
    </row>
    <row r="1595" spans="5:15">
      <c r="E1595" s="2"/>
      <c r="F1595" s="2"/>
      <c r="O1595" t="s">
        <v>2199</v>
      </c>
    </row>
    <row r="1596" spans="5:15">
      <c r="E1596" s="2"/>
      <c r="F1596" s="2"/>
      <c r="O1596" t="s">
        <v>2200</v>
      </c>
    </row>
    <row r="1597" spans="5:15">
      <c r="E1597" s="2"/>
      <c r="F1597" s="2"/>
      <c r="O1597" t="s">
        <v>2201</v>
      </c>
    </row>
    <row r="1598" spans="5:15">
      <c r="E1598" s="2"/>
      <c r="F1598" s="2"/>
      <c r="O1598" t="s">
        <v>2202</v>
      </c>
    </row>
    <row r="1599" spans="5:15">
      <c r="E1599" s="2"/>
      <c r="F1599" s="2"/>
      <c r="O1599" t="s">
        <v>2203</v>
      </c>
    </row>
    <row r="1600" spans="5:15">
      <c r="E1600" s="2"/>
      <c r="F1600" s="2"/>
      <c r="O1600" t="s">
        <v>2204</v>
      </c>
    </row>
    <row r="1601" spans="5:15">
      <c r="E1601" s="2"/>
      <c r="F1601" s="2"/>
      <c r="O1601" t="s">
        <v>2205</v>
      </c>
    </row>
    <row r="1602" spans="5:15">
      <c r="E1602" s="2"/>
      <c r="F1602" s="2"/>
      <c r="O1602" t="s">
        <v>2206</v>
      </c>
    </row>
    <row r="1603" spans="5:15">
      <c r="E1603" s="2"/>
      <c r="F1603" s="2"/>
      <c r="O1603" t="s">
        <v>2207</v>
      </c>
    </row>
    <row r="1604" spans="5:15">
      <c r="E1604" s="2"/>
      <c r="F1604" s="2"/>
      <c r="O1604" t="s">
        <v>2208</v>
      </c>
    </row>
    <row r="1605" spans="5:15">
      <c r="E1605" s="2"/>
      <c r="F1605" s="2"/>
      <c r="O1605" t="s">
        <v>2209</v>
      </c>
    </row>
    <row r="1606" spans="5:15">
      <c r="E1606" s="2"/>
      <c r="F1606" s="2"/>
      <c r="O1606" t="s">
        <v>2210</v>
      </c>
    </row>
    <row r="1607" spans="5:15">
      <c r="E1607" s="2"/>
      <c r="F1607" s="2"/>
      <c r="O1607" t="s">
        <v>2211</v>
      </c>
    </row>
    <row r="1608" spans="5:15">
      <c r="E1608" s="2"/>
      <c r="F1608" s="2"/>
      <c r="O1608" t="s">
        <v>2212</v>
      </c>
    </row>
    <row r="1609" spans="5:15">
      <c r="E1609" s="2"/>
      <c r="F1609" s="2"/>
      <c r="O1609" t="s">
        <v>2213</v>
      </c>
    </row>
    <row r="1610" spans="5:15">
      <c r="E1610" s="2"/>
      <c r="F1610" s="2"/>
      <c r="O1610" t="s">
        <v>2214</v>
      </c>
    </row>
    <row r="1611" spans="5:15">
      <c r="E1611" s="2"/>
      <c r="F1611" s="2"/>
      <c r="O1611" t="s">
        <v>2215</v>
      </c>
    </row>
    <row r="1612" spans="5:15">
      <c r="E1612" s="2"/>
      <c r="F1612" s="2"/>
      <c r="O1612" t="s">
        <v>2216</v>
      </c>
    </row>
    <row r="1613" spans="5:15">
      <c r="E1613" s="2"/>
      <c r="F1613" s="2"/>
      <c r="O1613" t="s">
        <v>2217</v>
      </c>
    </row>
    <row r="1614" spans="5:15">
      <c r="E1614" s="2"/>
      <c r="F1614" s="2"/>
      <c r="O1614" t="s">
        <v>2218</v>
      </c>
    </row>
    <row r="1615" spans="5:15">
      <c r="E1615" s="2"/>
      <c r="F1615" s="2"/>
      <c r="O1615" t="s">
        <v>2219</v>
      </c>
    </row>
    <row r="1616" spans="5:15">
      <c r="E1616" s="2"/>
      <c r="F1616" s="2"/>
      <c r="O1616" t="s">
        <v>2220</v>
      </c>
    </row>
    <row r="1617" spans="5:15">
      <c r="E1617" s="2"/>
      <c r="F1617" s="2"/>
      <c r="O1617" t="s">
        <v>2221</v>
      </c>
    </row>
    <row r="1618" spans="5:15">
      <c r="E1618" s="2"/>
      <c r="F1618" s="2"/>
      <c r="O1618" t="s">
        <v>2222</v>
      </c>
    </row>
    <row r="1619" spans="5:15">
      <c r="E1619" s="2"/>
      <c r="F1619" s="2"/>
      <c r="O1619" t="s">
        <v>2223</v>
      </c>
    </row>
    <row r="1620" spans="5:15">
      <c r="E1620" s="2"/>
      <c r="F1620" s="2"/>
      <c r="O1620" t="s">
        <v>2224</v>
      </c>
    </row>
    <row r="1621" spans="5:15">
      <c r="E1621" s="2"/>
      <c r="F1621" s="2"/>
      <c r="O1621" t="s">
        <v>2225</v>
      </c>
    </row>
    <row r="1622" spans="5:15">
      <c r="E1622" s="2"/>
      <c r="F1622" s="2"/>
      <c r="O1622" t="s">
        <v>2226</v>
      </c>
    </row>
    <row r="1623" spans="5:15">
      <c r="E1623" s="2"/>
      <c r="F1623" s="2"/>
      <c r="O1623" t="s">
        <v>2227</v>
      </c>
    </row>
    <row r="1624" spans="5:15">
      <c r="E1624" s="2"/>
      <c r="F1624" s="2"/>
      <c r="O1624" t="s">
        <v>2228</v>
      </c>
    </row>
    <row r="1625" spans="5:15">
      <c r="E1625" s="2"/>
      <c r="F1625" s="2"/>
      <c r="O1625" t="s">
        <v>2229</v>
      </c>
    </row>
    <row r="1626" spans="5:15">
      <c r="E1626" s="2"/>
      <c r="F1626" s="2"/>
      <c r="O1626" t="s">
        <v>2230</v>
      </c>
    </row>
    <row r="1627" spans="5:15">
      <c r="E1627" s="2"/>
      <c r="F1627" s="2"/>
      <c r="O1627" t="s">
        <v>2231</v>
      </c>
    </row>
    <row r="1628" spans="5:15">
      <c r="E1628" s="2"/>
      <c r="F1628" s="2"/>
      <c r="O1628" t="s">
        <v>2232</v>
      </c>
    </row>
    <row r="1629" spans="5:15">
      <c r="E1629" s="2"/>
      <c r="F1629" s="2"/>
      <c r="O1629" t="s">
        <v>2233</v>
      </c>
    </row>
    <row r="1630" spans="5:15">
      <c r="E1630" s="2"/>
      <c r="F1630" s="2"/>
      <c r="O1630" t="s">
        <v>2234</v>
      </c>
    </row>
    <row r="1631" spans="5:15">
      <c r="E1631" s="2"/>
      <c r="F1631" s="2"/>
      <c r="O1631" t="s">
        <v>2235</v>
      </c>
    </row>
    <row r="1632" spans="5:15">
      <c r="E1632" s="2"/>
      <c r="F1632" s="2"/>
      <c r="O1632" t="s">
        <v>2236</v>
      </c>
    </row>
    <row r="1633" spans="5:15">
      <c r="E1633" s="2"/>
      <c r="F1633" s="2"/>
      <c r="O1633" t="s">
        <v>2237</v>
      </c>
    </row>
    <row r="1634" spans="5:15">
      <c r="E1634" s="2"/>
      <c r="F1634" s="2"/>
      <c r="O1634" t="s">
        <v>2238</v>
      </c>
    </row>
    <row r="1635" spans="5:15">
      <c r="E1635" s="2"/>
      <c r="F1635" s="2"/>
      <c r="O1635" t="s">
        <v>2239</v>
      </c>
    </row>
    <row r="1636" spans="5:15">
      <c r="E1636" s="2"/>
      <c r="F1636" s="2"/>
      <c r="O1636" t="s">
        <v>2240</v>
      </c>
    </row>
    <row r="1637" spans="5:15">
      <c r="E1637" s="2"/>
      <c r="F1637" s="2"/>
      <c r="O1637" t="s">
        <v>2241</v>
      </c>
    </row>
    <row r="1638" spans="5:15">
      <c r="E1638" s="2"/>
      <c r="F1638" s="2"/>
      <c r="O1638" t="s">
        <v>2242</v>
      </c>
    </row>
    <row r="1639" spans="5:15">
      <c r="E1639" s="2"/>
      <c r="F1639" s="2"/>
      <c r="O1639" t="s">
        <v>2243</v>
      </c>
    </row>
    <row r="1640" spans="5:15">
      <c r="E1640" s="2"/>
      <c r="F1640" s="2"/>
      <c r="O1640" t="s">
        <v>2244</v>
      </c>
    </row>
    <row r="1641" spans="5:15">
      <c r="E1641" s="2"/>
      <c r="F1641" s="2"/>
      <c r="O1641" t="s">
        <v>2245</v>
      </c>
    </row>
    <row r="1642" spans="5:15">
      <c r="E1642" s="2"/>
      <c r="F1642" s="2"/>
      <c r="O1642" t="s">
        <v>2246</v>
      </c>
    </row>
    <row r="1643" spans="5:15">
      <c r="E1643" s="2"/>
      <c r="F1643" s="2"/>
      <c r="O1643" t="s">
        <v>2247</v>
      </c>
    </row>
    <row r="1644" spans="5:15">
      <c r="E1644" s="2"/>
      <c r="F1644" s="2"/>
      <c r="O1644" t="s">
        <v>2248</v>
      </c>
    </row>
    <row r="1645" spans="5:15">
      <c r="E1645" s="2"/>
      <c r="F1645" s="2"/>
      <c r="O1645" t="s">
        <v>2249</v>
      </c>
    </row>
    <row r="1646" spans="5:15">
      <c r="E1646" s="2"/>
      <c r="F1646" s="2"/>
      <c r="O1646" t="s">
        <v>2250</v>
      </c>
    </row>
    <row r="1647" spans="5:15">
      <c r="E1647" s="2"/>
      <c r="F1647" s="2"/>
      <c r="O1647" t="s">
        <v>2251</v>
      </c>
    </row>
    <row r="1648" spans="5:15">
      <c r="E1648" s="2"/>
      <c r="F1648" s="2"/>
      <c r="O1648" t="s">
        <v>2252</v>
      </c>
    </row>
    <row r="1649" spans="5:15">
      <c r="E1649" s="2"/>
      <c r="F1649" s="2"/>
      <c r="O1649" t="s">
        <v>2253</v>
      </c>
    </row>
    <row r="1650" spans="5:15">
      <c r="E1650" s="2"/>
      <c r="F1650" s="2"/>
      <c r="O1650" t="s">
        <v>2254</v>
      </c>
    </row>
    <row r="1651" spans="5:15">
      <c r="E1651" s="2"/>
      <c r="F1651" s="2"/>
      <c r="O1651" t="s">
        <v>2255</v>
      </c>
    </row>
    <row r="1652" spans="5:15">
      <c r="E1652" s="2"/>
      <c r="F1652" s="2"/>
      <c r="O1652" t="s">
        <v>2256</v>
      </c>
    </row>
    <row r="1653" spans="5:15">
      <c r="E1653" s="2"/>
      <c r="F1653" s="2"/>
      <c r="O1653" t="s">
        <v>2257</v>
      </c>
    </row>
    <row r="1654" spans="5:15">
      <c r="E1654" s="2"/>
      <c r="F1654" s="2"/>
      <c r="O1654" t="s">
        <v>2258</v>
      </c>
    </row>
    <row r="1655" spans="5:15">
      <c r="E1655" s="2"/>
      <c r="F1655" s="2"/>
      <c r="O1655" t="s">
        <v>2259</v>
      </c>
    </row>
    <row r="1656" spans="5:15">
      <c r="E1656" s="2"/>
      <c r="F1656" s="2"/>
      <c r="O1656" t="s">
        <v>2260</v>
      </c>
    </row>
    <row r="1657" spans="5:15">
      <c r="E1657" s="2"/>
      <c r="F1657" s="2"/>
      <c r="O1657" t="s">
        <v>2261</v>
      </c>
    </row>
    <row r="1658" spans="5:15">
      <c r="E1658" s="2"/>
      <c r="F1658" s="2"/>
      <c r="O1658" t="s">
        <v>2262</v>
      </c>
    </row>
    <row r="1659" spans="5:15">
      <c r="E1659" s="2"/>
      <c r="F1659" s="2"/>
      <c r="O1659" t="s">
        <v>2263</v>
      </c>
    </row>
    <row r="1660" spans="5:15">
      <c r="E1660" s="2"/>
      <c r="F1660" s="2"/>
      <c r="O1660" t="s">
        <v>2264</v>
      </c>
    </row>
    <row r="1661" spans="5:15">
      <c r="E1661" s="2"/>
      <c r="F1661" s="2"/>
      <c r="O1661" t="s">
        <v>2265</v>
      </c>
    </row>
    <row r="1662" spans="5:15">
      <c r="E1662" s="2"/>
      <c r="F1662" s="2"/>
      <c r="O1662" t="s">
        <v>2266</v>
      </c>
    </row>
    <row r="1663" spans="5:15">
      <c r="E1663" s="2"/>
      <c r="F1663" s="2"/>
      <c r="O1663" t="s">
        <v>2267</v>
      </c>
    </row>
    <row r="1664" spans="5:15">
      <c r="E1664" s="2"/>
      <c r="F1664" s="2"/>
      <c r="O1664" t="s">
        <v>2268</v>
      </c>
    </row>
    <row r="1665" spans="5:15">
      <c r="E1665" s="2"/>
      <c r="F1665" s="2"/>
      <c r="O1665" t="s">
        <v>2269</v>
      </c>
    </row>
    <row r="1666" spans="5:15">
      <c r="E1666" s="2"/>
      <c r="F1666" s="2"/>
      <c r="O1666" t="s">
        <v>2270</v>
      </c>
    </row>
    <row r="1667" spans="5:15">
      <c r="E1667" s="2"/>
      <c r="F1667" s="2"/>
      <c r="O1667" t="s">
        <v>2271</v>
      </c>
    </row>
    <row r="1668" spans="5:15">
      <c r="E1668" s="2"/>
      <c r="F1668" s="2"/>
      <c r="O1668" t="s">
        <v>2272</v>
      </c>
    </row>
    <row r="1669" spans="5:15">
      <c r="E1669" s="2"/>
      <c r="F1669" s="2"/>
      <c r="O1669" t="s">
        <v>2273</v>
      </c>
    </row>
    <row r="1670" spans="5:15">
      <c r="E1670" s="2"/>
      <c r="F1670" s="2"/>
      <c r="O1670" t="s">
        <v>2274</v>
      </c>
    </row>
    <row r="1671" spans="5:15">
      <c r="E1671" s="2"/>
      <c r="F1671" s="2"/>
      <c r="O1671" t="s">
        <v>2275</v>
      </c>
    </row>
    <row r="1672" spans="5:15">
      <c r="E1672" s="2"/>
      <c r="F1672" s="2"/>
      <c r="O1672" t="s">
        <v>2276</v>
      </c>
    </row>
    <row r="1673" spans="5:15">
      <c r="E1673" s="2"/>
      <c r="F1673" s="2"/>
      <c r="O1673" t="s">
        <v>2277</v>
      </c>
    </row>
    <row r="1674" spans="5:15">
      <c r="E1674" s="2"/>
      <c r="F1674" s="2"/>
      <c r="O1674" t="s">
        <v>2278</v>
      </c>
    </row>
    <row r="1675" spans="5:15">
      <c r="E1675" s="2"/>
      <c r="F1675" s="2"/>
      <c r="O1675" t="s">
        <v>2279</v>
      </c>
    </row>
    <row r="1676" spans="5:15">
      <c r="E1676" s="2"/>
      <c r="F1676" s="2"/>
      <c r="O1676" t="s">
        <v>2280</v>
      </c>
    </row>
    <row r="1677" spans="5:15">
      <c r="E1677" s="2"/>
      <c r="F1677" s="2"/>
      <c r="O1677" t="s">
        <v>2281</v>
      </c>
    </row>
    <row r="1678" spans="5:15">
      <c r="E1678" s="2"/>
      <c r="F1678" s="2"/>
      <c r="O1678" t="s">
        <v>2282</v>
      </c>
    </row>
    <row r="1679" spans="5:15">
      <c r="E1679" s="2"/>
      <c r="F1679" s="2"/>
      <c r="O1679" t="s">
        <v>2283</v>
      </c>
    </row>
    <row r="1680" spans="5:15">
      <c r="E1680" s="2"/>
      <c r="F1680" s="2"/>
      <c r="O1680" t="s">
        <v>2284</v>
      </c>
    </row>
    <row r="1681" spans="5:15">
      <c r="E1681" s="2"/>
      <c r="F1681" s="2"/>
      <c r="O1681" t="s">
        <v>2285</v>
      </c>
    </row>
    <row r="1682" spans="5:15">
      <c r="E1682" s="2"/>
      <c r="F1682" s="2"/>
      <c r="O1682" t="s">
        <v>2286</v>
      </c>
    </row>
    <row r="1683" spans="5:15">
      <c r="E1683" s="2"/>
      <c r="F1683" s="2"/>
      <c r="O1683" t="s">
        <v>2287</v>
      </c>
    </row>
    <row r="1684" spans="5:15">
      <c r="E1684" s="2"/>
      <c r="F1684" s="2"/>
      <c r="O1684" t="s">
        <v>2288</v>
      </c>
    </row>
    <row r="1685" spans="5:15">
      <c r="E1685" s="2"/>
      <c r="F1685" s="2"/>
      <c r="O1685" t="s">
        <v>2289</v>
      </c>
    </row>
    <row r="1686" spans="5:15">
      <c r="E1686" s="2"/>
      <c r="F1686" s="2"/>
      <c r="O1686" t="s">
        <v>2290</v>
      </c>
    </row>
    <row r="1687" spans="5:15">
      <c r="E1687" s="2"/>
      <c r="F1687" s="2"/>
      <c r="O1687" t="s">
        <v>2291</v>
      </c>
    </row>
    <row r="1688" spans="5:15">
      <c r="E1688" s="2"/>
      <c r="F1688" s="2"/>
      <c r="O1688" t="s">
        <v>2292</v>
      </c>
    </row>
    <row r="1689" spans="5:15">
      <c r="E1689" s="2"/>
      <c r="F1689" s="2"/>
      <c r="O1689" t="s">
        <v>2293</v>
      </c>
    </row>
    <row r="1690" spans="5:15">
      <c r="E1690" s="2"/>
      <c r="F1690" s="2"/>
      <c r="O1690" t="s">
        <v>2294</v>
      </c>
    </row>
    <row r="1691" spans="5:15">
      <c r="E1691" s="2"/>
      <c r="F1691" s="2"/>
      <c r="O1691" t="s">
        <v>2295</v>
      </c>
    </row>
    <row r="1692" spans="5:15">
      <c r="E1692" s="2"/>
      <c r="F1692" s="2"/>
      <c r="O1692" t="s">
        <v>2296</v>
      </c>
    </row>
    <row r="1693" spans="5:15">
      <c r="E1693" s="2"/>
      <c r="F1693" s="2"/>
      <c r="O1693" t="s">
        <v>2297</v>
      </c>
    </row>
    <row r="1694" spans="5:15">
      <c r="E1694" s="2"/>
      <c r="F1694" s="2"/>
      <c r="O1694" t="s">
        <v>2298</v>
      </c>
    </row>
    <row r="1695" spans="5:15">
      <c r="E1695" s="2"/>
      <c r="F1695" s="2"/>
      <c r="O1695" t="s">
        <v>2299</v>
      </c>
    </row>
    <row r="1696" spans="5:15">
      <c r="E1696" s="2"/>
      <c r="F1696" s="2"/>
      <c r="O1696" t="s">
        <v>2300</v>
      </c>
    </row>
    <row r="1697" spans="5:15">
      <c r="E1697" s="2"/>
      <c r="F1697" s="2"/>
      <c r="O1697" t="s">
        <v>2301</v>
      </c>
    </row>
    <row r="1698" spans="5:15">
      <c r="E1698" s="2"/>
      <c r="F1698" s="2"/>
      <c r="O1698" t="s">
        <v>2302</v>
      </c>
    </row>
    <row r="1699" spans="5:15">
      <c r="E1699" s="2"/>
      <c r="F1699" s="2"/>
      <c r="O1699" t="s">
        <v>2303</v>
      </c>
    </row>
    <row r="1700" spans="5:15">
      <c r="E1700" s="2"/>
      <c r="F1700" s="2"/>
      <c r="O1700" t="s">
        <v>2304</v>
      </c>
    </row>
    <row r="1701" spans="5:15">
      <c r="E1701" s="2"/>
      <c r="F1701" s="2"/>
      <c r="O1701" t="s">
        <v>2305</v>
      </c>
    </row>
    <row r="1702" spans="5:15">
      <c r="E1702" s="2"/>
      <c r="F1702" s="2"/>
      <c r="O1702" t="s">
        <v>2306</v>
      </c>
    </row>
    <row r="1703" spans="5:15">
      <c r="E1703" s="2"/>
      <c r="F1703" s="2"/>
      <c r="O1703" t="s">
        <v>2307</v>
      </c>
    </row>
    <row r="1704" spans="5:15">
      <c r="E1704" s="2"/>
      <c r="F1704" s="2"/>
      <c r="O1704" t="s">
        <v>2308</v>
      </c>
    </row>
    <row r="1705" spans="5:15">
      <c r="E1705" s="2"/>
      <c r="F1705" s="2"/>
      <c r="O1705" t="s">
        <v>2309</v>
      </c>
    </row>
    <row r="1706" spans="5:15">
      <c r="E1706" s="2"/>
      <c r="F1706" s="2"/>
      <c r="O1706" t="s">
        <v>2310</v>
      </c>
    </row>
    <row r="1707" spans="5:15">
      <c r="E1707" s="2"/>
      <c r="F1707" s="2"/>
      <c r="O1707" t="s">
        <v>2311</v>
      </c>
    </row>
    <row r="1708" spans="5:15">
      <c r="E1708" s="2"/>
      <c r="F1708" s="2"/>
      <c r="O1708" t="s">
        <v>2312</v>
      </c>
    </row>
    <row r="1709" spans="5:15">
      <c r="E1709" s="2"/>
      <c r="F1709" s="2"/>
      <c r="O1709" t="s">
        <v>2313</v>
      </c>
    </row>
    <row r="1710" spans="5:15">
      <c r="E1710" s="2"/>
      <c r="F1710" s="2"/>
      <c r="O1710" t="s">
        <v>2314</v>
      </c>
    </row>
    <row r="1711" spans="5:15">
      <c r="E1711" s="2"/>
      <c r="F1711" s="2"/>
      <c r="O1711" t="s">
        <v>2315</v>
      </c>
    </row>
    <row r="1712" spans="5:15">
      <c r="E1712" s="2"/>
      <c r="F1712" s="2"/>
      <c r="O1712" t="s">
        <v>2316</v>
      </c>
    </row>
    <row r="1713" spans="5:15">
      <c r="E1713" s="2"/>
      <c r="F1713" s="2"/>
      <c r="O1713" t="s">
        <v>2317</v>
      </c>
    </row>
    <row r="1714" spans="5:15">
      <c r="E1714" s="2"/>
      <c r="F1714" s="2"/>
      <c r="O1714" t="s">
        <v>2318</v>
      </c>
    </row>
    <row r="1715" spans="5:15">
      <c r="E1715" s="2"/>
      <c r="F1715" s="2"/>
      <c r="O1715" t="s">
        <v>2319</v>
      </c>
    </row>
    <row r="1716" spans="5:15">
      <c r="E1716" s="2"/>
      <c r="F1716" s="2"/>
      <c r="O1716" t="s">
        <v>2320</v>
      </c>
    </row>
    <row r="1717" spans="5:15">
      <c r="E1717" s="2"/>
      <c r="F1717" s="2"/>
      <c r="O1717" t="s">
        <v>2321</v>
      </c>
    </row>
    <row r="1718" spans="5:15">
      <c r="E1718" s="2"/>
      <c r="F1718" s="2"/>
      <c r="O1718" t="s">
        <v>2322</v>
      </c>
    </row>
    <row r="1719" spans="5:15">
      <c r="E1719" s="2"/>
      <c r="F1719" s="2"/>
      <c r="O1719" t="s">
        <v>2323</v>
      </c>
    </row>
    <row r="1720" spans="5:15">
      <c r="E1720" s="2"/>
      <c r="F1720" s="2"/>
      <c r="O1720" t="s">
        <v>2324</v>
      </c>
    </row>
    <row r="1721" spans="5:15">
      <c r="E1721" s="2"/>
      <c r="F1721" s="2"/>
      <c r="O1721" t="s">
        <v>2325</v>
      </c>
    </row>
    <row r="1722" spans="5:15">
      <c r="E1722" s="2"/>
      <c r="F1722" s="2"/>
      <c r="O1722" t="s">
        <v>2326</v>
      </c>
    </row>
    <row r="1723" spans="5:15">
      <c r="E1723" s="2"/>
      <c r="F1723" s="2"/>
      <c r="O1723" t="s">
        <v>2327</v>
      </c>
    </row>
    <row r="1724" spans="5:15">
      <c r="E1724" s="2"/>
      <c r="F1724" s="2"/>
      <c r="O1724" t="s">
        <v>2328</v>
      </c>
    </row>
    <row r="1725" spans="5:15">
      <c r="E1725" s="2"/>
      <c r="F1725" s="2"/>
      <c r="O1725" t="s">
        <v>2329</v>
      </c>
    </row>
    <row r="1726" spans="5:15">
      <c r="E1726" s="2"/>
      <c r="F1726" s="2"/>
      <c r="O1726" t="s">
        <v>2330</v>
      </c>
    </row>
    <row r="1727" spans="5:15">
      <c r="E1727" s="2"/>
      <c r="F1727" s="2"/>
      <c r="O1727" t="s">
        <v>2331</v>
      </c>
    </row>
    <row r="1728" spans="5:15">
      <c r="E1728" s="2"/>
      <c r="F1728" s="2"/>
      <c r="O1728" t="s">
        <v>2332</v>
      </c>
    </row>
    <row r="1729" spans="5:15">
      <c r="E1729" s="2"/>
      <c r="F1729" s="2"/>
      <c r="O1729" t="s">
        <v>2333</v>
      </c>
    </row>
    <row r="1730" spans="5:15">
      <c r="E1730" s="2"/>
      <c r="F1730" s="2"/>
      <c r="O1730" t="s">
        <v>2334</v>
      </c>
    </row>
    <row r="1731" spans="5:15">
      <c r="E1731" s="2"/>
      <c r="F1731" s="2"/>
      <c r="O1731" t="s">
        <v>2335</v>
      </c>
    </row>
    <row r="1732" spans="5:15">
      <c r="E1732" s="2"/>
      <c r="F1732" s="2"/>
      <c r="O1732" t="s">
        <v>2336</v>
      </c>
    </row>
    <row r="1733" spans="5:15">
      <c r="E1733" s="2"/>
      <c r="F1733" s="2"/>
      <c r="O1733" t="s">
        <v>2337</v>
      </c>
    </row>
    <row r="1734" spans="5:15">
      <c r="E1734" s="2"/>
      <c r="F1734" s="2"/>
      <c r="O1734" t="s">
        <v>2338</v>
      </c>
    </row>
    <row r="1735" spans="5:15">
      <c r="E1735" s="2"/>
      <c r="F1735" s="2"/>
      <c r="O1735" t="s">
        <v>2339</v>
      </c>
    </row>
    <row r="1736" spans="5:15">
      <c r="E1736" s="2"/>
      <c r="F1736" s="2"/>
      <c r="O1736" t="s">
        <v>2340</v>
      </c>
    </row>
    <row r="1737" spans="5:15">
      <c r="E1737" s="2"/>
      <c r="F1737" s="2"/>
      <c r="O1737" t="s">
        <v>2341</v>
      </c>
    </row>
    <row r="1738" spans="5:15">
      <c r="E1738" s="2"/>
      <c r="F1738" s="2"/>
      <c r="O1738" t="s">
        <v>2342</v>
      </c>
    </row>
    <row r="1739" spans="5:15">
      <c r="E1739" s="2"/>
      <c r="F1739" s="2"/>
      <c r="O1739" t="s">
        <v>2343</v>
      </c>
    </row>
    <row r="1740" spans="5:15">
      <c r="E1740" s="2"/>
      <c r="F1740" s="2"/>
      <c r="O1740" t="s">
        <v>2344</v>
      </c>
    </row>
    <row r="1741" spans="5:15">
      <c r="E1741" s="2"/>
      <c r="F1741" s="2"/>
      <c r="O1741" t="s">
        <v>2345</v>
      </c>
    </row>
    <row r="1742" spans="5:15">
      <c r="E1742" s="2"/>
      <c r="F1742" s="2"/>
      <c r="O1742" t="s">
        <v>2346</v>
      </c>
    </row>
    <row r="1743" spans="5:15">
      <c r="E1743" s="2"/>
      <c r="F1743" s="2"/>
      <c r="O1743" t="s">
        <v>2347</v>
      </c>
    </row>
    <row r="1744" spans="5:15">
      <c r="E1744" s="2"/>
      <c r="F1744" s="2"/>
      <c r="O1744" t="s">
        <v>2348</v>
      </c>
    </row>
    <row r="1745" spans="5:15">
      <c r="E1745" s="2"/>
      <c r="F1745" s="2"/>
      <c r="O1745" t="s">
        <v>2349</v>
      </c>
    </row>
    <row r="1746" spans="5:15">
      <c r="E1746" s="2"/>
      <c r="F1746" s="2"/>
      <c r="O1746" t="s">
        <v>2350</v>
      </c>
    </row>
    <row r="1747" spans="5:15">
      <c r="E1747" s="2"/>
      <c r="F1747" s="2"/>
      <c r="O1747" t="s">
        <v>2351</v>
      </c>
    </row>
    <row r="1748" spans="5:15">
      <c r="E1748" s="2"/>
      <c r="F1748" s="2"/>
      <c r="O1748" t="s">
        <v>2352</v>
      </c>
    </row>
    <row r="1749" spans="5:15">
      <c r="E1749" s="2"/>
      <c r="F1749" s="2"/>
      <c r="O1749" t="s">
        <v>2353</v>
      </c>
    </row>
    <row r="1750" spans="5:15">
      <c r="E1750" s="2"/>
      <c r="F1750" s="2"/>
      <c r="O1750" t="s">
        <v>2354</v>
      </c>
    </row>
    <row r="1751" spans="5:15">
      <c r="E1751" s="2"/>
      <c r="F1751" s="2"/>
      <c r="O1751" t="s">
        <v>2355</v>
      </c>
    </row>
    <row r="1752" spans="5:15">
      <c r="E1752" s="2"/>
      <c r="F1752" s="2"/>
      <c r="O1752" t="s">
        <v>2356</v>
      </c>
    </row>
    <row r="1753" spans="5:15">
      <c r="E1753" s="2"/>
      <c r="F1753" s="2"/>
      <c r="O1753" t="s">
        <v>2357</v>
      </c>
    </row>
    <row r="1754" spans="5:15">
      <c r="E1754" s="2"/>
      <c r="F1754" s="2"/>
      <c r="O1754" t="s">
        <v>2358</v>
      </c>
    </row>
    <row r="1755" spans="5:15">
      <c r="E1755" s="2"/>
      <c r="F1755" s="2"/>
      <c r="O1755" t="s">
        <v>2359</v>
      </c>
    </row>
    <row r="1756" spans="5:15">
      <c r="E1756" s="2"/>
      <c r="F1756" s="2"/>
      <c r="O1756" t="s">
        <v>2360</v>
      </c>
    </row>
    <row r="1757" spans="5:15">
      <c r="E1757" s="2"/>
      <c r="F1757" s="2"/>
      <c r="O1757" t="s">
        <v>2361</v>
      </c>
    </row>
    <row r="1758" spans="5:15">
      <c r="E1758" s="2"/>
      <c r="F1758" s="2"/>
      <c r="O1758" t="s">
        <v>2362</v>
      </c>
    </row>
    <row r="1759" spans="5:15">
      <c r="E1759" s="2"/>
      <c r="F1759" s="2"/>
      <c r="O1759" t="s">
        <v>2363</v>
      </c>
    </row>
    <row r="1760" spans="5:15">
      <c r="E1760" s="2"/>
      <c r="F1760" s="2"/>
      <c r="O1760" t="s">
        <v>2364</v>
      </c>
    </row>
    <row r="1761" spans="5:15">
      <c r="E1761" s="2"/>
      <c r="F1761" s="2"/>
      <c r="O1761" t="s">
        <v>2365</v>
      </c>
    </row>
    <row r="1762" spans="5:15">
      <c r="E1762" s="2"/>
      <c r="F1762" s="2"/>
      <c r="O1762" t="s">
        <v>2366</v>
      </c>
    </row>
    <row r="1763" spans="5:15">
      <c r="E1763" s="2"/>
      <c r="F1763" s="2"/>
      <c r="O1763" t="s">
        <v>2367</v>
      </c>
    </row>
    <row r="1764" spans="5:6">
      <c r="E1764" s="2"/>
      <c r="F1764" s="2"/>
    </row>
    <row r="1765" spans="5:6">
      <c r="E1765" s="2"/>
      <c r="F1765" s="2"/>
    </row>
    <row r="1766" spans="5:6">
      <c r="E1766" s="2"/>
      <c r="F1766" s="2"/>
    </row>
    <row r="1767" spans="5:6">
      <c r="E1767" s="2"/>
      <c r="F1767" s="2"/>
    </row>
    <row r="1768" spans="5:6">
      <c r="E1768" s="2"/>
      <c r="F1768" s="2"/>
    </row>
    <row r="1769" spans="5:6">
      <c r="E1769" s="2"/>
      <c r="F1769" s="2"/>
    </row>
    <row r="1770" spans="5:6">
      <c r="E1770" s="2"/>
      <c r="F1770" s="2"/>
    </row>
    <row r="1771" spans="5:6">
      <c r="E1771" s="2"/>
      <c r="F1771" s="2"/>
    </row>
    <row r="1772" spans="5:6">
      <c r="E1772" s="2"/>
      <c r="F1772" s="2"/>
    </row>
    <row r="1773" spans="5:6">
      <c r="E1773" s="2"/>
      <c r="F1773" s="2"/>
    </row>
    <row r="1774" spans="5:6">
      <c r="E1774" s="2"/>
      <c r="F1774" s="2"/>
    </row>
    <row r="1775" spans="5:6">
      <c r="E1775" s="2"/>
      <c r="F1775" s="2"/>
    </row>
    <row r="1776" spans="5:6">
      <c r="E1776" s="2"/>
      <c r="F1776" s="2"/>
    </row>
    <row r="1777" spans="5:6">
      <c r="E1777" s="2"/>
      <c r="F1777" s="2"/>
    </row>
    <row r="1778" spans="5:6">
      <c r="E1778" s="2"/>
      <c r="F1778" s="2"/>
    </row>
    <row r="1779" spans="5:6">
      <c r="E1779" s="2"/>
      <c r="F1779" s="2"/>
    </row>
    <row r="1780" spans="5:6">
      <c r="E1780" s="2"/>
      <c r="F1780" s="2"/>
    </row>
    <row r="1781" spans="5:6">
      <c r="E1781" s="2"/>
      <c r="F1781" s="2"/>
    </row>
    <row r="1782" spans="5:6">
      <c r="E1782" s="2"/>
      <c r="F1782" s="2"/>
    </row>
    <row r="1783" spans="5:6">
      <c r="E1783" s="2"/>
      <c r="F1783" s="2"/>
    </row>
    <row r="1784" spans="5:6">
      <c r="E1784" s="2"/>
      <c r="F1784" s="2"/>
    </row>
    <row r="1785" spans="5:6">
      <c r="E1785" s="2"/>
      <c r="F1785" s="2"/>
    </row>
    <row r="1786" spans="5:6">
      <c r="E1786" s="2"/>
      <c r="F1786" s="2"/>
    </row>
    <row r="1787" spans="5:6">
      <c r="E1787" s="2"/>
      <c r="F1787" s="2"/>
    </row>
    <row r="1788" spans="5:6">
      <c r="E1788" s="2"/>
      <c r="F1788" s="2"/>
    </row>
    <row r="1789" spans="5:6">
      <c r="E1789" s="2"/>
      <c r="F1789" s="2"/>
    </row>
    <row r="1790" spans="5:6">
      <c r="E1790" s="2"/>
      <c r="F1790" s="2"/>
    </row>
    <row r="1791" spans="5:6">
      <c r="E1791" s="2"/>
      <c r="F1791" s="2"/>
    </row>
    <row r="1792" spans="5:6">
      <c r="E1792" s="2"/>
      <c r="F1792" s="2"/>
    </row>
    <row r="1793" spans="5:6">
      <c r="E1793" s="2"/>
      <c r="F1793" s="2"/>
    </row>
    <row r="1794" spans="5:6">
      <c r="E1794" s="2"/>
      <c r="F1794" s="2"/>
    </row>
    <row r="1795" spans="5:6">
      <c r="E1795" s="2"/>
      <c r="F1795" s="2"/>
    </row>
    <row r="1796" spans="5:6">
      <c r="E1796" s="2"/>
      <c r="F1796" s="2"/>
    </row>
    <row r="1797" spans="5:6">
      <c r="E1797" s="2"/>
      <c r="F1797" s="2"/>
    </row>
    <row r="1798" spans="5:6">
      <c r="E1798" s="2"/>
      <c r="F1798" s="2"/>
    </row>
    <row r="1799" spans="5:6">
      <c r="E1799" s="2"/>
      <c r="F1799" s="2"/>
    </row>
    <row r="1800" spans="5:6">
      <c r="E1800" s="2"/>
      <c r="F1800" s="2"/>
    </row>
    <row r="1801" spans="5:6">
      <c r="E1801" s="2"/>
      <c r="F1801" s="2"/>
    </row>
    <row r="1802" spans="5:6">
      <c r="E1802" s="2"/>
      <c r="F1802" s="2"/>
    </row>
    <row r="1803" spans="5:6">
      <c r="E1803" s="2"/>
      <c r="F1803" s="2"/>
    </row>
    <row r="1804" spans="5:6">
      <c r="E1804" s="2"/>
      <c r="F1804" s="2"/>
    </row>
    <row r="1805" spans="5:6">
      <c r="E1805" s="2"/>
      <c r="F1805" s="2"/>
    </row>
    <row r="1806" spans="5:6">
      <c r="E1806" s="2"/>
      <c r="F1806" s="2"/>
    </row>
    <row r="1807" spans="5:6">
      <c r="E1807" s="2"/>
      <c r="F1807" s="2"/>
    </row>
    <row r="1808" spans="5:6">
      <c r="E1808" s="2"/>
      <c r="F1808" s="2"/>
    </row>
    <row r="1809" spans="5:6">
      <c r="E1809" s="2"/>
      <c r="F1809" s="2"/>
    </row>
    <row r="1810" spans="5:6">
      <c r="E1810" s="2"/>
      <c r="F1810" s="2"/>
    </row>
    <row r="1811" spans="5:6">
      <c r="E1811" s="2"/>
      <c r="F1811" s="2"/>
    </row>
    <row r="1812" spans="5:6">
      <c r="E1812" s="2"/>
      <c r="F1812" s="2"/>
    </row>
    <row r="1813" spans="5:6">
      <c r="E1813" s="2"/>
      <c r="F1813" s="2"/>
    </row>
    <row r="1814" spans="5:6">
      <c r="E1814" s="2"/>
      <c r="F1814" s="2"/>
    </row>
    <row r="1815" spans="5:6">
      <c r="E1815" s="2"/>
      <c r="F1815" s="2"/>
    </row>
    <row r="1816" spans="5:6">
      <c r="E1816" s="2"/>
      <c r="F1816" s="2"/>
    </row>
    <row r="1817" spans="5:6">
      <c r="E1817" s="2"/>
      <c r="F1817" s="2"/>
    </row>
    <row r="1818" spans="5:6">
      <c r="E1818" s="2"/>
      <c r="F1818" s="2"/>
    </row>
    <row r="1819" spans="5:6">
      <c r="E1819" s="2"/>
      <c r="F1819" s="2"/>
    </row>
    <row r="1820" spans="5:6">
      <c r="E1820" s="2"/>
      <c r="F1820" s="2"/>
    </row>
    <row r="1821" spans="5:6">
      <c r="E1821" s="2"/>
      <c r="F1821" s="2"/>
    </row>
    <row r="1822" spans="5:6">
      <c r="E1822" s="2"/>
      <c r="F1822" s="2"/>
    </row>
    <row r="1823" spans="5:6">
      <c r="E1823" s="2"/>
      <c r="F1823" s="2"/>
    </row>
    <row r="1824" spans="5:6">
      <c r="E1824" s="2"/>
      <c r="F1824" s="2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企业人工成本情况</vt:lpstr>
      <vt:lpstr>1.0行政区划</vt:lpstr>
      <vt:lpstr>人工成本情况指标</vt:lpstr>
      <vt:lpstr>0.0人工成本情况（隐藏）</vt:lpstr>
      <vt:lpstr>从业人员工资报酬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huangshan</dc:creator>
  <cp:lastModifiedBy>罗晓盈</cp:lastModifiedBy>
  <dcterms:created xsi:type="dcterms:W3CDTF">2018-04-14T14:46:00Z</dcterms:created>
  <dcterms:modified xsi:type="dcterms:W3CDTF">2020-06-02T06:50:08Z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