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<sst xmlns="http://schemas.openxmlformats.org/spreadsheetml/2006/main" count="21" uniqueCount="21">
  <si>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附件3</t>
  </si>
  <si>
    <t xml:space="preserve">
孤儿助学资金拟分配方案</t>
  </si>
  <si>
    <t>地区</t>
  </si>
  <si>
    <t>2019年下达
助学金
（万元）</t>
  </si>
  <si>
    <t>11月上报申请
助学金人数
（人）</t>
  </si>
  <si>
    <t>预计2019年
结余助学金
（万元）</t>
  </si>
  <si>
    <t>预计2020年
需要助学金
（万元）</t>
  </si>
  <si>
    <t>计算分配金额
（万元）</t>
  </si>
  <si>
    <t>建议分配金额
（万元）</t>
  </si>
  <si>
    <t>备注</t>
  </si>
  <si>
    <t>蓬江区</t>
  </si>
  <si>
    <t>江海区</t>
  </si>
  <si>
    <t>新会区</t>
  </si>
  <si>
    <t>台山市</t>
  </si>
  <si>
    <t>台山市预计2019年实际发放助学金人数比11月上报人数少5人，为24人，故结余资金为7万元。</t>
  </si>
  <si>
    <t>开平市</t>
  </si>
  <si>
    <t>鹤山市</t>
  </si>
  <si>
    <t>恩平市</t>
  </si>
  <si>
    <t>恩平市预计2019年实际发放助学金人数比11月上报人数多1人，为16人，故结余资金为7万元。</t>
  </si>
  <si>
    <t>合计</t>
  </si>
  <si>
    <t>说明：
   本次下达我市25.5万元，是按照《孤儿助学项目绩效目标表》中“每人每学年孤儿助学金1万元”标准，以我市11月上报的预测2019年实际申请助学金人数为依据计算，预下达2020年半学年的补助资金。
   本次下达资金，是按照（2020年需要助学金-2019年结余助学金）*50%公式计得，共25.5万元。
   拟按照11月各市（区）上报申请助学金人数和结余助学金金额分配资金。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</si>
</sst>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);[Red]\(0.0\)"/>
  </numFmts>
  <fonts count="24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22" fillId="23" borderId="6" applyNumberFormat="0" applyAlignment="0" applyProtection="0">
      <alignment vertical="center"/>
    </xf>
    <xf numFmtId="0" fontId="23" fillId="3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A12" sqref="A12:H12"/>
    </sheetView>
  </sheetViews>
  <sheetFormatPr defaultColWidth="9" defaultRowHeight="13.5" outlineLevelCol="7"/>
  <cols>
    <col min="1" max="1" width="15.75" customWidth="1"/>
    <col min="2" max="2" width="12.875" customWidth="1"/>
    <col min="3" max="3" width="15.125" customWidth="1"/>
    <col min="4" max="5" width="12.875" customWidth="1"/>
    <col min="6" max="7" width="14.75" customWidth="1"/>
    <col min="8" max="8" width="26.125" customWidth="1"/>
  </cols>
  <sheetData>
    <row r="1" spans="1:1">
      <c r="A1" t="s">
        <v>0</v>
      </c>
    </row>
    <row r="2" ht="51.75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53.25" customHeight="1" spans="1:8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ht="22.5" customHeight="1" spans="1:8">
      <c r="A4" s="5" t="s">
        <v>10</v>
      </c>
      <c r="B4" s="5">
        <v>7</v>
      </c>
      <c r="C4" s="5">
        <v>5</v>
      </c>
      <c r="D4" s="5">
        <v>2</v>
      </c>
      <c r="E4" s="5">
        <v>5</v>
      </c>
      <c r="F4" s="6">
        <f>(E4-D4)/(E11-D11)*25.5</f>
        <v>1.77906976744186</v>
      </c>
      <c r="G4" s="6">
        <v>1.5</v>
      </c>
      <c r="H4" s="7"/>
    </row>
    <row r="5" ht="22.5" customHeight="1" spans="1:8">
      <c r="A5" s="5" t="s">
        <v>11</v>
      </c>
      <c r="B5" s="5">
        <v>2</v>
      </c>
      <c r="C5" s="5">
        <v>2</v>
      </c>
      <c r="D5" s="5">
        <v>0</v>
      </c>
      <c r="E5" s="5">
        <v>2</v>
      </c>
      <c r="F5" s="8">
        <f>(E5-D5)/(E11-D11)*25.5</f>
        <v>1.18604651162791</v>
      </c>
      <c r="G5" s="8">
        <v>1</v>
      </c>
      <c r="H5" s="7"/>
    </row>
    <row r="6" ht="22.5" customHeight="1" spans="1:8">
      <c r="A6" s="5" t="s">
        <v>12</v>
      </c>
      <c r="B6" s="5">
        <v>12</v>
      </c>
      <c r="C6" s="5">
        <v>7</v>
      </c>
      <c r="D6" s="5">
        <v>5</v>
      </c>
      <c r="E6" s="5">
        <v>7</v>
      </c>
      <c r="F6" s="8">
        <f>(E6-D6)/(E11-D11)*25.5</f>
        <v>1.18604651162791</v>
      </c>
      <c r="G6" s="8">
        <v>1</v>
      </c>
      <c r="H6" s="7"/>
    </row>
    <row r="7" ht="63.75" customHeight="1" spans="1:8">
      <c r="A7" s="5" t="s">
        <v>13</v>
      </c>
      <c r="B7" s="5">
        <v>31</v>
      </c>
      <c r="C7" s="5">
        <v>29</v>
      </c>
      <c r="D7" s="5">
        <v>7</v>
      </c>
      <c r="E7" s="5">
        <v>24</v>
      </c>
      <c r="F7" s="8">
        <f>(E7-D7)/(E11-D11)*25.5</f>
        <v>10.0813953488372</v>
      </c>
      <c r="G7" s="8">
        <v>10.5</v>
      </c>
      <c r="H7" s="9" t="s">
        <v>14</v>
      </c>
    </row>
    <row r="8" ht="22.5" customHeight="1" spans="1:8">
      <c r="A8" s="5" t="s">
        <v>15</v>
      </c>
      <c r="B8" s="5">
        <v>10</v>
      </c>
      <c r="C8" s="5">
        <v>10</v>
      </c>
      <c r="D8" s="5">
        <v>0</v>
      </c>
      <c r="E8" s="5">
        <v>10</v>
      </c>
      <c r="F8" s="8">
        <f>(E8-D8)/(E11-D11)*25.5</f>
        <v>5.93023255813953</v>
      </c>
      <c r="G8" s="8">
        <v>6</v>
      </c>
      <c r="H8" s="10"/>
    </row>
    <row r="9" ht="22.5" customHeight="1" spans="1:8">
      <c r="A9" s="5" t="s">
        <v>16</v>
      </c>
      <c r="B9" s="5">
        <v>4</v>
      </c>
      <c r="C9" s="5">
        <v>2</v>
      </c>
      <c r="D9" s="5">
        <v>2</v>
      </c>
      <c r="E9" s="5">
        <v>2</v>
      </c>
      <c r="F9" s="8">
        <f>(E9-D9)/(E11-D11)*25.5</f>
        <v>0</v>
      </c>
      <c r="G9" s="8">
        <v>0</v>
      </c>
      <c r="H9" s="10"/>
    </row>
    <row r="10" ht="63" customHeight="1" spans="1:8">
      <c r="A10" s="5" t="s">
        <v>17</v>
      </c>
      <c r="B10" s="5">
        <v>23</v>
      </c>
      <c r="C10" s="5">
        <v>15</v>
      </c>
      <c r="D10" s="5">
        <v>7</v>
      </c>
      <c r="E10" s="5">
        <v>16</v>
      </c>
      <c r="F10" s="8">
        <f>(E10-D10)/(E11-D11)*25.5</f>
        <v>5.33720930232558</v>
      </c>
      <c r="G10" s="8">
        <v>5.5</v>
      </c>
      <c r="H10" s="10" t="s">
        <v>18</v>
      </c>
    </row>
    <row r="11" ht="22.5" customHeight="1" spans="1:8">
      <c r="A11" s="5" t="s">
        <v>19</v>
      </c>
      <c r="B11" s="5">
        <f t="shared" ref="B11:G11" si="0">SUM(B4:B10)</f>
        <v>89</v>
      </c>
      <c r="C11" s="5">
        <f t="shared" si="0"/>
        <v>70</v>
      </c>
      <c r="D11" s="5">
        <f t="shared" si="0"/>
        <v>23</v>
      </c>
      <c r="E11" s="5">
        <f t="shared" si="0"/>
        <v>66</v>
      </c>
      <c r="F11" s="8">
        <f t="shared" si="0"/>
        <v>25.5</v>
      </c>
      <c r="G11" s="8">
        <f t="shared" si="0"/>
        <v>25.5</v>
      </c>
      <c r="H11" s="7"/>
    </row>
    <row r="12" ht="102.75" customHeight="1" spans="1:8">
      <c r="A12" s="11" t="s">
        <v>20</v>
      </c>
      <c r="B12" s="11"/>
      <c r="C12" s="11"/>
      <c r="D12" s="11"/>
      <c r="E12" s="11"/>
      <c r="F12" s="11"/>
      <c r="G12" s="11"/>
      <c r="H12" s="11"/>
    </row>
    <row r="13" spans="1:2">
      <c r="A13" s="12"/>
      <c r="B13" s="12"/>
    </row>
    <row r="14" spans="1:2">
      <c r="A14" s="12"/>
      <c r="B14" s="12"/>
    </row>
    <row r="15" spans="1:2">
      <c r="A15" s="12"/>
      <c r="B15" s="12"/>
    </row>
  </sheetData>
  <mergeCells count="2">
    <mergeCell ref="A2:H2"/>
    <mergeCell ref="A12:H12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骆慧晶</dc:creator>
  <cp:lastModifiedBy>Administrator</cp:lastModifiedBy>
  <dcterms:created xsi:type="dcterms:W3CDTF">2019-08-29T01:23:00Z</dcterms:created>
  <cp:lastPrinted>2019-12-17T02:54:00Z</cp:lastPrinted>
  <dcterms:modified xsi:type="dcterms:W3CDTF">2020-11-03T08:13:44Z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