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347\Desktop\"/>
    </mc:Choice>
  </mc:AlternateContent>
  <bookViews>
    <workbookView xWindow="-110" yWindow="-110" windowWidth="19420" windowHeight="10420" tabRatio="813"/>
  </bookViews>
  <sheets>
    <sheet name="企业人工成本情况" sheetId="6" r:id="rId1"/>
    <sheet name="1.0行政区划" sheetId="7" state="hidden" r:id="rId2"/>
    <sheet name="人工成本情况指标" sheetId="8" state="hidden" r:id="rId3"/>
    <sheet name="0.0人工成本情况（隐藏）" sheetId="9" state="hidden" r:id="rId4"/>
    <sheet name="从业人员工资报酬" sheetId="1" r:id="rId5"/>
    <sheet name="Sheet2" sheetId="2" state="hidden" r:id="rId6"/>
  </sheets>
  <definedNames>
    <definedName name="潮州市">'1.0行政区划'!$T$3:$T$13</definedName>
    <definedName name="东莞市">'1.0行政区划'!$R$3:$R$13</definedName>
    <definedName name="佛山市">'1.0行政区划'!$G$3:$G$13</definedName>
    <definedName name="固定期限">#REF!</definedName>
    <definedName name="管理">Sheet2!$G$2:$G$6</definedName>
    <definedName name="广州市">'1.0行政区划'!$B$3:$B$13</definedName>
    <definedName name="合同制用工">#REF!</definedName>
    <definedName name="河源市">'1.0行政区划'!$O$3:$O$13</definedName>
    <definedName name="惠州市">'1.0行政区划'!$L$3:$L$13</definedName>
    <definedName name="江门市">'1.0行政区划'!$H$3:$H$13</definedName>
    <definedName name="揭阳市">'1.0行政区划'!$U$3:$U$13</definedName>
    <definedName name="劳动合同_类型">Sheet2!$N$2:$N$4</definedName>
    <definedName name="劳动合同类型">Sheet2!$N$2:$N$4</definedName>
    <definedName name="劳务派遣用工">#REF!</definedName>
    <definedName name="茂名市">'1.0行政区划'!$J$3:$J$13</definedName>
    <definedName name="梅州市">'1.0行政区划'!$M$3:$M$13</definedName>
    <definedName name="清远市">'1.0行政区划'!$Q$3:$Q$13</definedName>
    <definedName name="汕头市">'1.0行政区划'!$F$3:$F$13</definedName>
    <definedName name="汕尾市">'1.0行政区划'!$N$3:$N$13</definedName>
    <definedName name="韶关市">'1.0行政区划'!$C$3:$C$13</definedName>
    <definedName name="深圳市">'1.0行政区划'!$D$3:$D$13</definedName>
    <definedName name="是否工会会员">Sheet2!$P$2:$P$3</definedName>
    <definedName name="性别">Sheet2!$A$2:$A$3</definedName>
    <definedName name="学历">Sheet2!$C$2:$C$6</definedName>
    <definedName name="阳江市">'1.0行政区划'!$P$3:$P$13</definedName>
    <definedName name="用工形式">Sheet2!$L$2:$L$3</definedName>
    <definedName name="云浮市">'1.0行政区划'!$V$3:$V$13</definedName>
    <definedName name="湛江市">'1.0行政区划'!$I$3:$I$13</definedName>
    <definedName name="肇庆市">'1.0行政区划'!$K$3:$K$13</definedName>
    <definedName name="职业">Sheet2!$R$2:$R$1764</definedName>
    <definedName name="中山市">'1.0行政区划'!$S$3:$S$13</definedName>
    <definedName name="珠海市">'1.0行政区划'!$E$3:$E$13</definedName>
  </definedNames>
  <calcPr calcId="152511"/>
</workbook>
</file>

<file path=xl/calcChain.xml><?xml version="1.0" encoding="utf-8"?>
<calcChain xmlns="http://schemas.openxmlformats.org/spreadsheetml/2006/main">
  <c r="G14" i="6" l="1"/>
  <c r="G27" i="6" l="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T4"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 i="1"/>
  <c r="G3" i="6" l="1"/>
  <c r="M4" i="1" l="1"/>
  <c r="S4" i="1" s="1"/>
  <c r="G25" i="6"/>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5" i="1"/>
  <c r="S5" i="1" s="1"/>
  <c r="AB3" i="9"/>
  <c r="AA3" i="9"/>
  <c r="Z3" i="9"/>
  <c r="Y3" i="9"/>
  <c r="X3" i="9"/>
  <c r="W3" i="9"/>
  <c r="V3" i="9"/>
  <c r="U3" i="9"/>
  <c r="T3" i="9"/>
  <c r="R3" i="9"/>
  <c r="Q3" i="9"/>
  <c r="P3" i="9"/>
  <c r="O3" i="9"/>
  <c r="N3" i="9"/>
  <c r="M3" i="9"/>
  <c r="L3" i="9"/>
  <c r="K3" i="9"/>
  <c r="J3" i="9"/>
  <c r="I3" i="9"/>
  <c r="H3" i="9"/>
  <c r="G3" i="9"/>
  <c r="F3" i="9"/>
  <c r="E3" i="9"/>
  <c r="D3" i="9"/>
  <c r="C3" i="9"/>
  <c r="B3" i="9"/>
  <c r="A3" i="9"/>
  <c r="G15" i="6"/>
  <c r="B24" i="6"/>
  <c r="G23" i="6" s="1"/>
  <c r="G9" i="6"/>
  <c r="S3" i="9" l="1"/>
</calcChain>
</file>

<file path=xl/comments1.xml><?xml version="1.0" encoding="utf-8"?>
<comments xmlns="http://schemas.openxmlformats.org/spreadsheetml/2006/main">
  <authors>
    <author>张晓婷</author>
    <author>鎏liu</author>
  </authors>
  <commentList>
    <comment ref="A3" authorId="0" shapeId="0">
      <text>
        <r>
          <rPr>
            <sz val="9"/>
            <color indexed="81"/>
            <rFont val="宋体"/>
            <family val="3"/>
            <charset val="134"/>
          </rPr>
          <t>指按照《国务院关于批转发展改革委等部门法人和其他组织统一社会信用代码制度建设总体方案的通知》（国发〔2015〕33号）规定，由赋码主管部门给每一个法人单位和其他组织颁发的在全国范围内唯一的、终身不变的法定身份识别码。
已经领取统一社会信用代码的法人单位和产业活动单位，应按照《营业执照》（证书）上的统一社会信用代码填写。统一社会信用代码由18位的阿拉伯数字或大写英文字母（不使用I、O、Z、S、V）组成。</t>
        </r>
      </text>
    </comment>
    <comment ref="A4" authorId="0" shapeId="0">
      <text>
        <r>
          <rPr>
            <sz val="9"/>
            <color indexed="81"/>
            <rFont val="宋体"/>
            <family val="3"/>
            <charset val="134"/>
          </rPr>
          <t>指根据中华人民共和国国家标准《全国组织机构代码编制规则》（GB11714-1997），由组织机构代码登记主管部门给每个企业、事业单位、机关、社会团体和民办非企业等单位颁发的在全国范围内唯一的、始终不变的法定代码。组织机构代码共9位，无论是法人单位还是产业活动单位，组织机构代码均由8位无属性的数字和1位校验码组成。</t>
        </r>
      </text>
    </comment>
    <comment ref="A5" authorId="0" shapeId="0">
      <text>
        <r>
          <rPr>
            <sz val="9"/>
            <color indexed="81"/>
            <rFont val="宋体"/>
            <family val="3"/>
            <charset val="134"/>
          </rPr>
          <t>按工商管理部门登记的名称填写，与单位公章所使用的名称完全一致。要求使用规范化汉字。凡经登记主管机关核准或批准，具有两个或两个以上名称的单位，要求填写一个单位名称，同时用括号注明其余的单位名称。</t>
        </r>
      </text>
    </comment>
    <comment ref="A6" authorId="0" shapeId="0">
      <text>
        <r>
          <rPr>
            <sz val="9"/>
            <color indexed="81"/>
            <rFont val="宋体"/>
            <family val="3"/>
            <charset val="134"/>
          </rPr>
          <t>是指依照法律或者法人组织章程规定，代表法人行使职权的负责人。按《企业法人营业执照》（或新版《营业执照》）或《个人独资或合伙企业营业执照》填写。</t>
        </r>
      </text>
    </comment>
    <comment ref="A7" authorId="0" shapeId="0">
      <text>
        <r>
          <rPr>
            <sz val="9"/>
            <color indexed="81"/>
            <rFont val="宋体"/>
            <family val="3"/>
            <charset val="134"/>
          </rPr>
          <t>填写企业联系人的固定电话及移动电话。</t>
        </r>
      </text>
    </comment>
    <comment ref="A11" authorId="0" shapeId="0">
      <text>
        <r>
          <rPr>
            <sz val="9"/>
            <color indexed="81"/>
            <rFont val="宋体"/>
            <family val="3"/>
            <charset val="134"/>
          </rPr>
          <t>指企业或生产经营性活动单位的登记注册类型，按其在市场管理机关登记注册的类型填写。</t>
        </r>
      </text>
    </comment>
    <comment ref="A12" authorId="0" shapeId="0">
      <text>
        <r>
          <rPr>
            <sz val="9"/>
            <color indexed="81"/>
            <rFont val="宋体"/>
            <family val="3"/>
            <charset val="134"/>
          </rPr>
          <t>企业从业人员平均人数及其所包含的 “在岗职工”和“劳务派遣人员”2个分项，均为必填项。 “企业从业人员平均人数”和 “在岗职工”应为大于等于零的数值。“劳务派遣人员”为大于等于零的数值，企业上年全年均未使用劳务派遣人员的，填零。</t>
        </r>
      </text>
    </comment>
    <comment ref="A13" authorId="0" shapeId="0">
      <text>
        <r>
          <rPr>
            <sz val="9"/>
            <color indexed="81"/>
            <rFont val="宋体"/>
            <family val="3"/>
            <charset val="134"/>
          </rPr>
          <t>指在本单位工作且与本单位签订劳动合同，并由本单位负担劳动报酬的人员。以“谁发工资谁统计”为基本原则统计。</t>
        </r>
      </text>
    </comment>
    <comment ref="A14" authorId="0" shapeId="0">
      <text>
        <r>
          <rPr>
            <sz val="9"/>
            <color indexed="81"/>
            <rFont val="宋体"/>
            <family val="3"/>
            <charset val="134"/>
          </rPr>
          <t>劳务派遣单位签定劳动合同，并被劳务派遣单位派遣到实际用工企业工作，且劳务派遣单位与实际用工企业签定《劳务派遣协议》的人员。无论用工单位是否直接支付劳动报酬，劳务派遣人员均由实际用工单位填报，劳务派遣单位（派出单位）不填报这些人员。</t>
        </r>
      </text>
    </comment>
    <comment ref="A15" authorId="1" shapeId="0">
      <text>
        <r>
          <rPr>
            <sz val="9"/>
            <color indexed="81"/>
            <rFont val="宋体"/>
            <family val="3"/>
            <charset val="134"/>
          </rPr>
          <t xml:space="preserve">所有参加企业薪酬调查的样本企业均需要填写，按照企业全年实际上产经营时间填写。不足整月的，按当月实际上产经营天数/30天计算。数据大小是在6-12之间，保留一位小数。
</t>
        </r>
      </text>
    </comment>
    <comment ref="A19" authorId="0" shapeId="0">
      <text>
        <r>
          <rPr>
            <sz val="9"/>
            <color indexed="81"/>
            <rFont val="宋体"/>
            <family val="3"/>
            <charset val="134"/>
          </rPr>
          <t>指企业在报告期生产经营活动中通过销售产品、提供劳务、让渡资产或从事其它生产经营活动而获得的全部收入。该指标来源于“企业利润表/损益表”。</t>
        </r>
      </text>
    </comment>
    <comment ref="A20" authorId="0" shapeId="0">
      <text>
        <r>
          <rPr>
            <sz val="9"/>
            <color indexed="81"/>
            <rFont val="宋体"/>
            <family val="3"/>
            <charset val="134"/>
          </rPr>
          <t>指企业在报告期内实现的盈亏总额。该指标来源于“企业利润表/损益表”。</t>
        </r>
      </text>
    </comment>
    <comment ref="A21" authorId="0" shapeId="0">
      <text>
        <r>
          <rPr>
            <sz val="9"/>
            <color indexed="81"/>
            <rFont val="宋体"/>
            <family val="3"/>
            <charset val="134"/>
          </rPr>
          <t>指企业在报告期提取的固定资产折旧数。是报告期企业会计报表中“累计折旧”科目的期末贷方余额减去上一报告期同报表相应数据。</t>
        </r>
      </text>
    </comment>
    <comment ref="A22" authorId="0" shapeId="0">
      <text>
        <r>
          <rPr>
            <sz val="9"/>
            <color indexed="81"/>
            <rFont val="宋体"/>
            <family val="3"/>
            <charset val="134"/>
          </rPr>
          <t>指企业经营主要业务应负担的营业税、消费税、城市维护建设税、教育费附加等。数据来源为企业会计报表中“主营业务税金及附加”科目的期末借方余额。</t>
        </r>
      </text>
    </comment>
    <comment ref="A23" authorId="0" shapeId="0">
      <text>
        <r>
          <rPr>
            <sz val="9"/>
            <color indexed="81"/>
            <rFont val="宋体"/>
            <family val="3"/>
            <charset val="134"/>
          </rPr>
          <t>指企业在生产、经营和提供劳务活动中发生的所有费用。该指标来源于“企业损益表”中的销售成本（直接材料、直接人工、燃料和动力、制造费用）和期间费用（销售费用、管理费用和财务费用）的年末累计数。</t>
        </r>
      </text>
    </comment>
    <comment ref="A24" authorId="0" shapeId="0">
      <text>
        <r>
          <rPr>
            <sz val="9"/>
            <color indexed="81"/>
            <rFont val="宋体"/>
            <family val="3"/>
            <charset val="134"/>
          </rPr>
          <t>企业在生产、经营和提供劳务活动中因使用劳动力而发生的所有直接和间接费用的总和，它反映企业在报告期内因使用各种人力资源所付出的全部成本费用，其范围包括：从业人员工资报酬、福利费用、教育经费、保险费用、劳动保护费用、住房费用和其他人工成本。</t>
        </r>
      </text>
    </comment>
    <comment ref="A25" authorId="0" shapeId="0">
      <text>
        <r>
          <rPr>
            <sz val="9"/>
            <color indexed="81"/>
            <rFont val="宋体"/>
            <family val="3"/>
            <charset val="134"/>
          </rPr>
          <t>指企业在报告期内（本调查指年度）直接支付给本企业全部就业人员的劳动报酬总额。根据《关于工资总额组成的规定》（1990年1月1日国家统计局发布的一号令），包括计时工资、计件工资、奖金、津贴和补贴、加班加点工资、特殊情况下支付的工资，是在岗职工工资总额、劳务派遣人员工资总额和其他就业人员工资总额之和。</t>
        </r>
      </text>
    </comment>
    <comment ref="A26" authorId="0" shapeId="0">
      <text>
        <r>
          <rPr>
            <sz val="9"/>
            <color indexed="81"/>
            <rFont val="宋体"/>
            <family val="3"/>
            <charset val="134"/>
          </rPr>
          <t>“在岗职工工资总额”是指本单位在报告期内直接支付给本单位全部在岗职工的劳动报酬总额。包括2020年企业受疫情影响，停工期间支付给在岗职工的工资报酬和生活费。</t>
        </r>
      </text>
    </comment>
    <comment ref="A27" authorId="0" shapeId="0">
      <text>
        <r>
          <rPr>
            <sz val="9"/>
            <color indexed="81"/>
            <rFont val="宋体"/>
            <family val="3"/>
            <charset val="134"/>
          </rPr>
          <t>“劳务派遣人员工资总额”是指实际用工单位（派遣人员的使用方）在一定时期内为使用劳务派遣人员而付出的劳动报酬总额，不包括因使用派遣人员而支付的管理费用和其他用工成本</t>
        </r>
      </text>
    </comment>
    <comment ref="A28" authorId="0" shapeId="0">
      <text>
        <r>
          <rPr>
            <sz val="9"/>
            <color indexed="81"/>
            <rFont val="宋体"/>
            <family val="3"/>
            <charset val="134"/>
          </rPr>
          <t>指企业在工资以外实际支付给从业人员个人以及用于集体的福利费用的总称。主要包括企业支付给从业人员的冬季取暖补贴费（也包括企业实际支付给享受集体供暖的从业人员个人的部分）、医疗卫生费、计划生育补贴、生活困难补助、文体宣传费、集体福利设施和集体福利事业补贴费（包括集体、生活福利设施，如职工食堂、托儿所、幼儿园、浴室、理发室、妇女卫生室、医务室等，以及文化福利设施如文化宫、俱乐部、青少年宫、图书室、体育场、游泳池、职工之家、老年人活动中心等）及丧葬抚恤救济费、职工因工负伤赴外地就医路费、物业管理费、上下班交通补贴等。</t>
        </r>
      </text>
    </comment>
    <comment ref="A29" authorId="0" shapeId="0">
      <text>
        <r>
          <rPr>
            <sz val="9"/>
            <color indexed="81"/>
            <rFont val="宋体"/>
            <family val="3"/>
            <charset val="134"/>
          </rPr>
          <t>指企业为职工学习先进技术和提高文化水平而支付的费用。包括岗前培训、在职提高培训、转岗培训、派外培训、职业道德等方面的培训费用和企业自办大中专、职业技术院校等培训场所发生的费用以及职业技能鉴定费用。</t>
        </r>
      </text>
    </comment>
    <comment ref="A30" authorId="0" shapeId="0">
      <text>
        <r>
          <rPr>
            <sz val="9"/>
            <color indexed="81"/>
            <rFont val="宋体"/>
            <family val="3"/>
            <charset val="134"/>
          </rPr>
          <t>指根据国家法律，由企业承担的各项社会保险费用和补充保险费用，包括养老保险、医疗保险、失业保险、工伤保险、生育保险等费用，也包括企业缴纳的年金（补充养老保险）、补充医疗保险或储蓄性医疗保险。不包括不在岗人员的社会保险费用。</t>
        </r>
      </text>
    </comment>
    <comment ref="A31" authorId="0" shapeId="0">
      <text>
        <r>
          <rPr>
            <sz val="9"/>
            <color indexed="81"/>
            <rFont val="宋体"/>
            <family val="3"/>
            <charset val="134"/>
          </rPr>
          <t>指企业为实施安全技术措施、工业卫生等发生的费用，以及用于职工劳动保护用品（如保健用品、清凉用品、工作服等）的费用。它不包括劳动保护设备的购置费、维修费以及个人只能在工作现场使用的特殊用品。</t>
        </r>
      </text>
    </comment>
    <comment ref="A32" authorId="0" shapeId="0">
      <text>
        <r>
          <rPr>
            <sz val="9"/>
            <color indexed="81"/>
            <rFont val="宋体"/>
            <family val="3"/>
            <charset val="134"/>
          </rPr>
          <t>指企业为改善从业人员的居住条件而支付的所有费用。具体包括职工宿舍的折旧费、企业交纳的住房公积金、实际支付给职工的住房补贴（包括为职工租用房屋的租金、租房差价补贴、购房差价补贴等）和按规定为职工提供的住房困难补助及企业住房的维修费和管理费等。</t>
        </r>
      </text>
    </comment>
    <comment ref="A33" authorId="0" shapeId="0">
      <text>
        <r>
          <rPr>
            <sz val="9"/>
            <color indexed="81"/>
            <rFont val="宋体"/>
            <family val="3"/>
            <charset val="134"/>
          </rPr>
          <t>指不包括在以上各项中的其他人工成本项目。包括工会经费，企业因招聘职工而实际花费的职工招聘费、咨询费、外聘人员劳务费，对职工的特殊奖励（如创造发明奖、科技进步奖等），支付实行租赁、承租经营企业的承租人、承包人的风险补偿费等，解除劳动合同或终止劳动合同的补偿费用、在本企业领取劳动报酬的外籍从业人员费用以及企业因使用劳务派遣人员而发生的管理费用和其它用工成本等</t>
        </r>
      </text>
    </comment>
  </commentList>
</comments>
</file>

<file path=xl/comments2.xml><?xml version="1.0" encoding="utf-8"?>
<comments xmlns="http://schemas.openxmlformats.org/spreadsheetml/2006/main">
  <authors>
    <author>张晓婷</author>
    <author>鎏liu</author>
  </authors>
  <commentList>
    <comment ref="A2" authorId="0" shapeId="0">
      <text>
        <r>
          <rPr>
            <sz val="9"/>
            <color indexed="81"/>
            <rFont val="宋体"/>
            <family val="3"/>
            <charset val="134"/>
          </rPr>
          <t>职工代码按照企业参与本调查的所有劳动者自然排序</t>
        </r>
      </text>
    </comment>
    <comment ref="B2" authorId="0" shapeId="0">
      <text>
        <r>
          <rPr>
            <sz val="9"/>
            <color indexed="81"/>
            <rFont val="宋体"/>
            <family val="3"/>
            <charset val="134"/>
          </rPr>
          <t>性别根据企业从业人员情况填报</t>
        </r>
      </text>
    </comment>
    <comment ref="C2" authorId="0" shapeId="0">
      <text>
        <r>
          <rPr>
            <sz val="9"/>
            <color indexed="81"/>
            <rFont val="宋体"/>
            <family val="3"/>
            <charset val="134"/>
          </rPr>
          <t>出生年份最小值“1955”，最大值“2008”</t>
        </r>
      </text>
    </comment>
    <comment ref="D2" authorId="0" shapeId="0">
      <text>
        <r>
          <rPr>
            <sz val="9"/>
            <color indexed="81"/>
            <rFont val="宋体"/>
            <family val="3"/>
            <charset val="134"/>
          </rPr>
          <t>企业从业人员接受国内外教育所取得的最高学历或与现有的受教育水平相当的学历，以取得国家承认的毕业证书为准</t>
        </r>
      </text>
    </comment>
    <comment ref="E2" authorId="0" shapeId="0">
      <text>
        <r>
          <rPr>
            <sz val="9"/>
            <color indexed="81"/>
            <rFont val="宋体"/>
            <family val="3"/>
            <charset val="134"/>
          </rPr>
          <t>指企业从业人员初次完成学历教育，正式签订劳动合同或就业的年份，最小值“1967”，最大值“2019”</t>
        </r>
      </text>
    </comment>
    <comment ref="F2" authorId="0" shapeId="0">
      <text>
        <r>
          <rPr>
            <sz val="9"/>
            <color indexed="81"/>
            <rFont val="宋体"/>
            <family val="3"/>
            <charset val="134"/>
          </rPr>
          <t>按照粤菜师傅职业细类下拉表对应填写</t>
        </r>
      </text>
    </comment>
    <comment ref="G2" authorId="1" shapeId="0">
      <text>
        <r>
          <rPr>
            <sz val="9"/>
            <color indexed="81"/>
            <rFont val="宋体"/>
            <family val="3"/>
            <charset val="134"/>
          </rPr>
          <t>按照所属菜系下拉表对应填写</t>
        </r>
      </text>
    </comment>
    <comment ref="H2" authorId="0" shapeId="0">
      <text>
        <r>
          <rPr>
            <sz val="9"/>
            <color indexed="81"/>
            <rFont val="宋体"/>
            <family val="3"/>
            <charset val="134"/>
          </rPr>
          <t>专指生产运输设备操作人员或商业服务业人员的职业技能鉴定等级。按照国家《职业技能培训和鉴定条例》，分为初级技能(五级)、中级技能(四级)、高级技能(三级)、技师(二级)和高级技师(一级)五个职业技能等级。</t>
        </r>
      </text>
    </comment>
    <comment ref="I2" authorId="0" shapeId="0">
      <text>
        <r>
          <rPr>
            <sz val="9"/>
            <color indexed="81"/>
            <rFont val="宋体"/>
            <family val="3"/>
            <charset val="134"/>
          </rPr>
          <t>全日制与“非全日制”相对，是指（劳动者与用人单位签订劳动合同）企业从业人员在同一用人单位一般平均每日工作时间超过4小时，每周工作时间累计超过24小时的用工形式。
劳务派遣工是指企业中以劳务派遣用工形式向企业提供劳动的劳动者。在劳务派遣用工形式中存在三方关系，即：劳务派遣单位与劳动者订立劳动合同；劳务派遣单位与用人单位订立劳务派遣协议；劳动者在用人单位工作。</t>
        </r>
      </text>
    </comment>
    <comment ref="K2" authorId="1" shapeId="0">
      <text>
        <r>
          <rPr>
            <sz val="9"/>
            <color indexed="81"/>
            <rFont val="宋体"/>
            <family val="3"/>
            <charset val="134"/>
          </rPr>
          <t>指在调查年度内，劳动者2020年全年实际参与企业生产劳动的天数。</t>
        </r>
      </text>
    </comment>
    <comment ref="L2" authorId="1" shapeId="0">
      <text>
        <r>
          <rPr>
            <sz val="9"/>
            <color indexed="81"/>
            <rFont val="宋体"/>
            <family val="3"/>
            <charset val="134"/>
          </rPr>
          <t>指在调查年度内，劳动者2020年全年实际参与企业生产劳动的小时数。</t>
        </r>
      </text>
    </comment>
    <comment ref="M2" authorId="1" shapeId="0">
      <text>
        <r>
          <rPr>
            <sz val="9"/>
            <color indexed="81"/>
            <rFont val="宋体"/>
            <family val="3"/>
            <charset val="134"/>
          </rPr>
          <t>此处无需填写，表格会自动计算。
指劳动者因向企业提供劳动而直接取得的各种现金形式的劳动报酬，不包括入股分红、股权激励兑现收益和其他资本性收益，是应发工资总计。包括基本工资、提成、津补贴、加班加点工资，4个二级指标。</t>
        </r>
      </text>
    </comment>
    <comment ref="N3" authorId="1" shapeId="0">
      <text>
        <r>
          <rPr>
            <sz val="9"/>
            <color indexed="81"/>
            <rFont val="宋体"/>
            <family val="3"/>
            <charset val="134"/>
          </rPr>
          <t>此处需填写。
指的是停工期间工资报酬以及疫情停工期间支付给职工的生活费。</t>
        </r>
      </text>
    </comment>
    <comment ref="O3" authorId="0" shapeId="0">
      <text>
        <r>
          <rPr>
            <sz val="9"/>
            <color indexed="81"/>
            <rFont val="宋体"/>
            <family val="3"/>
            <charset val="134"/>
          </rPr>
          <t>指按照劳动合同中约定的、与劳动者本人岗位相对应的、发放周期和发放水平相对固定的工资报酬。如标准工资、基础工资、岗位工资、合同工资、底薪等，也包括其它不与绩效考核结果挂钩的工资项目，如工龄工资（津贴）</t>
        </r>
      </text>
    </comment>
    <comment ref="P3" authorId="0" shapeId="0">
      <text>
        <r>
          <rPr>
            <sz val="9"/>
            <color indexed="81"/>
            <rFont val="宋体"/>
            <family val="3"/>
            <charset val="134"/>
          </rPr>
          <t>指劳动者根据所在企业的经济效益、集体或本人绩效或实际表现获得的浮动性工资报酬，包括按月度、季度、半年、全年考核发放的奖金、效益工资或奖金性质的绩效工资，还包括销售提成、项目奖金，特别奖励、技术交易奖、酬金、生产奖、节约奖、劳动竞赛奖、年底双薪、全勤奖等工资项目</t>
        </r>
      </text>
    </comment>
    <comment ref="Q3" authorId="0" shapeId="0">
      <text>
        <r>
          <rPr>
            <sz val="9"/>
            <color indexed="81"/>
            <rFont val="宋体"/>
            <family val="3"/>
            <charset val="134"/>
          </rPr>
          <t>指按照国家或企业规定，为补偿本单位就业人员因特殊或额外的劳动消耗或因其他特殊原因支付的津贴以及为保证其工资不受物价影响而支付的物价补贴，包括艰苦岗位津贴、夜班津贴、倒班津贴、保健津贴、技术性津贴、地区津贴等工资项目，不包括加班加点工资；包括过节费、各种交通补贴、各种通信工具补助、无食堂补贴、劳动者不休假的补贴、各种住房租房补贴，还包括企业从福利费用中支付的劳动者个人的各种现金补贴。</t>
        </r>
      </text>
    </comment>
    <comment ref="R3" authorId="0" shapeId="0">
      <text>
        <r>
          <rPr>
            <sz val="9"/>
            <color indexed="81"/>
            <rFont val="宋体"/>
            <family val="3"/>
            <charset val="134"/>
          </rPr>
          <t>是指按照国家和本地区有关法规政策，由企业支付的加班工资和加点工资，是调查期内劳动者因超时劳动而获得的劳动报酬</t>
        </r>
      </text>
    </comment>
  </commentList>
</comments>
</file>

<file path=xl/comments3.xml><?xml version="1.0" encoding="utf-8"?>
<comments xmlns="http://schemas.openxmlformats.org/spreadsheetml/2006/main">
  <authors>
    <author>张晓婷</author>
    <author>鎏liu</author>
  </authors>
  <commentList>
    <comment ref="A1" authorId="0" shapeId="0">
      <text>
        <r>
          <rPr>
            <sz val="9"/>
            <color indexed="81"/>
            <rFont val="宋体"/>
            <family val="3"/>
            <charset val="134"/>
          </rPr>
          <t>性别根据企业从业人员情况填报</t>
        </r>
      </text>
    </comment>
    <comment ref="C1" authorId="0" shapeId="0">
      <text>
        <r>
          <rPr>
            <sz val="9"/>
            <color indexed="81"/>
            <rFont val="宋体"/>
            <family val="3"/>
            <charset val="134"/>
          </rPr>
          <t>出生年份最小值“1955”，最大值“2007”</t>
        </r>
      </text>
    </comment>
    <comment ref="D1" authorId="0" shapeId="0">
      <text>
        <r>
          <rPr>
            <sz val="9"/>
            <color indexed="81"/>
            <rFont val="宋体"/>
            <family val="3"/>
            <charset val="134"/>
          </rPr>
          <t>指企业从业人员初次完成学历教育，正式签订劳动合同或就业的年份，最小值“1970”，最大值“2018”</t>
        </r>
      </text>
    </comment>
    <comment ref="E1" authorId="0" shapeId="0">
      <text>
        <r>
          <rPr>
            <sz val="9"/>
            <color indexed="81"/>
            <rFont val="宋体"/>
            <family val="3"/>
            <charset val="134"/>
          </rPr>
          <t>按照粤菜师傅职业细类下拉表对应填写</t>
        </r>
      </text>
    </comment>
    <comment ref="G1" authorId="0" shapeId="0">
      <text>
        <r>
          <rPr>
            <sz val="9"/>
            <color indexed="81"/>
            <rFont val="宋体"/>
            <family val="3"/>
            <charset val="134"/>
          </rPr>
          <t>专指生产运输设备操作人员或商业服务业人员的职业技能鉴定等级。按照国家《职业技能培训和鉴定条例》，分为初级技能(五级)、中级技能(四级)、高级技能(三级)、技师(二级)和高级技师(一级)五个职业技能等级。</t>
        </r>
      </text>
    </comment>
    <comment ref="H1" authorId="0" shapeId="0">
      <text>
        <r>
          <rPr>
            <sz val="9"/>
            <color indexed="81"/>
            <rFont val="宋体"/>
            <family val="3"/>
            <charset val="134"/>
          </rPr>
          <t xml:space="preserve">全日制与“非全日制”相对，是指（劳动者与用人单位签订劳动合同）企业从业人员在同一用人单位一般平均每日工作时间超过4小时，每周工作时间累计超过24小时的用工形式。
劳务派遣工是指企业中以劳务派遣用工形式向企业提供劳动的劳动者。在劳务派遣用工形式中存在三方关系，即：劳务派遣单位与劳动者订立劳动合同；劳务派遣单位与用人单位订立劳务派遣协议；劳动者在用人单位工作。
</t>
        </r>
      </text>
    </comment>
    <comment ref="J1" authorId="1" shapeId="0">
      <text>
        <r>
          <rPr>
            <sz val="9"/>
            <color indexed="81"/>
            <rFont val="宋体"/>
            <family val="3"/>
            <charset val="134"/>
          </rPr>
          <t>指在调查年度内，劳动者2019年12月份实际参与企业生产劳动的天数。</t>
        </r>
      </text>
    </comment>
    <comment ref="K1" authorId="1" shapeId="0">
      <text>
        <r>
          <rPr>
            <sz val="9"/>
            <color indexed="81"/>
            <rFont val="宋体"/>
            <family val="3"/>
            <charset val="134"/>
          </rPr>
          <t>指在调查年度内，劳动者平均一个工作日内实际参与企业生产劳动的小时数。</t>
        </r>
      </text>
    </comment>
    <comment ref="L1" authorId="1" shapeId="0">
      <text>
        <r>
          <rPr>
            <sz val="9"/>
            <color indexed="81"/>
            <rFont val="宋体"/>
            <family val="3"/>
            <charset val="134"/>
          </rPr>
          <t>此处无需填写，表格会自动计算。
指劳动者因向企业提供劳动而直接取得的各种现金形式的劳动报酬，不包括入股分红、股权激励兑现收益和其他资本性收益，是应发工资总计。包括基本工资、提成、津补贴、加班加点工资，4个二级指标。</t>
        </r>
      </text>
    </comment>
    <comment ref="M1" authorId="1" shapeId="0">
      <text>
        <r>
          <rPr>
            <sz val="9"/>
            <color indexed="81"/>
            <rFont val="宋体"/>
            <family val="3"/>
            <charset val="134"/>
          </rPr>
          <t xml:space="preserve">此处需填写。
指的是停工期间工资报酬以及疫情停工期间支付给职工的生活费，。
</t>
        </r>
      </text>
    </comment>
    <comment ref="N1" authorId="0" shapeId="0">
      <text>
        <r>
          <rPr>
            <sz val="9"/>
            <color indexed="81"/>
            <rFont val="宋体"/>
            <family val="3"/>
            <charset val="134"/>
          </rPr>
          <t>指按照劳动合同中约定的、与劳动者本人岗位相对应的、发放周期和发放水平相对固定的工资报酬。如标准工资、基础工资、岗位工资、合同工资、底薪等，也包括其它不与绩效考核结果挂钩的工资项目，如工龄工资（津贴）</t>
        </r>
      </text>
    </comment>
    <comment ref="O1" authorId="0" shapeId="0">
      <text>
        <r>
          <rPr>
            <sz val="9"/>
            <color indexed="81"/>
            <rFont val="宋体"/>
            <family val="3"/>
            <charset val="134"/>
          </rPr>
          <t>指劳动者根据所在企业的经济效益、集体或本人绩效或实际表现获得的浮动性工资报酬，包括按月度、季度、半年、全年考核发放的奖金、效益工资或奖金性质的绩效工资，还包括销售提成、项目奖金，特别奖励、技术交易奖、酬金、生产奖、节约奖、劳动竞赛奖、年底双薪、全勤奖等工资项目</t>
        </r>
      </text>
    </comment>
    <comment ref="P1" authorId="0" shapeId="0">
      <text>
        <r>
          <rPr>
            <sz val="9"/>
            <color indexed="81"/>
            <rFont val="宋体"/>
            <family val="3"/>
            <charset val="134"/>
          </rPr>
          <t>指按照国家或企业规定，为补偿本单位就业人员因特殊或额外的劳动消耗或因其他特殊原因支付的津贴以及为保证其工资不受物价影响而支付的物价补贴，包括艰苦岗位津贴、夜班津贴、倒班津贴、保健津贴、技术性津贴、地区津贴等工资项目，不包括加班加点工资；包括过节费、各种交通补贴、各种通信工具补助、无食堂补贴、劳动者不休假的补贴、各种住房租房补贴，还包括企业从福利费用中支付的劳动者个人的各种现金补贴。</t>
        </r>
      </text>
    </comment>
    <comment ref="Q1" authorId="0" shapeId="0">
      <text>
        <r>
          <rPr>
            <sz val="9"/>
            <color indexed="81"/>
            <rFont val="宋体"/>
            <family val="3"/>
            <charset val="134"/>
          </rPr>
          <t>是指按照国家和本地区有关法规政策，由企业支付的加班工资和加点工资，是调查期内劳动者因超时劳动而获得的劳动报酬</t>
        </r>
      </text>
    </comment>
    <comment ref="R1" authorId="0" shapeId="0">
      <text>
        <r>
          <rPr>
            <sz val="9"/>
            <color indexed="81"/>
            <rFont val="宋体"/>
            <family val="3"/>
            <charset val="134"/>
          </rPr>
          <t>年终奖是指每年度末企业给予员工不封顶的奖励，是对一年来的工作业绩的肯定</t>
        </r>
      </text>
    </comment>
  </commentList>
</comments>
</file>

<file path=xl/sharedStrings.xml><?xml version="1.0" encoding="utf-8"?>
<sst xmlns="http://schemas.openxmlformats.org/spreadsheetml/2006/main" count="2190" uniqueCount="2139">
  <si>
    <t>性别</t>
  </si>
  <si>
    <t>出生年份</t>
  </si>
  <si>
    <t>学历</t>
  </si>
  <si>
    <t>参加工作年份</t>
  </si>
  <si>
    <t>职业</t>
  </si>
  <si>
    <t>用工形式</t>
  </si>
  <si>
    <t>男</t>
  </si>
  <si>
    <t>女</t>
  </si>
  <si>
    <t>没有取得资格证书</t>
  </si>
  <si>
    <t>以完成一定工作任务为期限</t>
  </si>
  <si>
    <t>1060100-企业董事</t>
  </si>
  <si>
    <t>1060200-企业总经理</t>
  </si>
  <si>
    <t>1060300-国有企业中国共产党组织负责人</t>
  </si>
  <si>
    <t>1060400-生产经营部门经理</t>
  </si>
  <si>
    <t>1060500-财务部门经理</t>
  </si>
  <si>
    <t>1060600-行政部门经理</t>
  </si>
  <si>
    <t>1060700-人事部门经理</t>
  </si>
  <si>
    <t>1060800-销售和营销部门经理</t>
  </si>
  <si>
    <t>1060900-广告和公关部门经理</t>
  </si>
  <si>
    <t>1061000-采购部门经理</t>
  </si>
  <si>
    <t>1061100-计算机服务部门经理</t>
  </si>
  <si>
    <t>1061200-研究和开发部门经理</t>
  </si>
  <si>
    <t>1061300-餐厅部门经理</t>
  </si>
  <si>
    <t>1061400-客房部门经理</t>
  </si>
  <si>
    <t>1069800-其他职能部门经理</t>
  </si>
  <si>
    <t>1069900-其他企业中高级管理人员</t>
  </si>
  <si>
    <t>2010700-农业科学研究人员</t>
  </si>
  <si>
    <t>2010800-医学研究人员</t>
  </si>
  <si>
    <t>2010900-管理学研究人员</t>
  </si>
  <si>
    <t>2020100-地质勘探工程技术人员</t>
  </si>
  <si>
    <t>2020101-地质实验测试工程技术人员</t>
  </si>
  <si>
    <t>2020102-地球物理地球化学与遥感勘查工程技术人员</t>
  </si>
  <si>
    <t>2020103-水工环地质工程技术人员</t>
  </si>
  <si>
    <t>2020104-地质矿产调查工程技术人员</t>
  </si>
  <si>
    <t>2020105-钻探工程技术人员</t>
  </si>
  <si>
    <t>2020200-测绘和地理信息工程技术人员</t>
  </si>
  <si>
    <t>2020201-大地测量工程技术人员</t>
  </si>
  <si>
    <t>2020202-工程测量工程技术人员</t>
  </si>
  <si>
    <t>2020203-摄影测量与遥感工程技术人员</t>
  </si>
  <si>
    <t>2020204-地图制图工程技术人员</t>
  </si>
  <si>
    <t>2020205-海洋测绘工程技术人员</t>
  </si>
  <si>
    <t>2020206-地理国情监测工程技术人员</t>
  </si>
  <si>
    <t>2020207-地理信息系统工程技术人员</t>
  </si>
  <si>
    <t>2020208-导航与位置服务工程技术人员</t>
  </si>
  <si>
    <t>2020209-地质测绘工程技术人员</t>
  </si>
  <si>
    <t>2020300-矿山工程技术人员</t>
  </si>
  <si>
    <t>2020301-矿井建设工程技术人员</t>
  </si>
  <si>
    <t>2020302-采矿工程技术人员</t>
  </si>
  <si>
    <t>2020303-矿山通风工程技术人员</t>
  </si>
  <si>
    <t>2020304-选矿与矿物加工工程技术人员</t>
  </si>
  <si>
    <t>2020305-矿山环保复垦工程技术人员</t>
  </si>
  <si>
    <t>2020400-石油天然气工程技术人员</t>
  </si>
  <si>
    <t>2020401-石油天然气开采工程技术人员</t>
  </si>
  <si>
    <t>2020402-石油天然气储运工程技术人员</t>
  </si>
  <si>
    <t>2020500-冶金工程技术人员</t>
  </si>
  <si>
    <t>2020501-冶炼工程技术人员</t>
  </si>
  <si>
    <t>2020502-轧制工程技术人员</t>
  </si>
  <si>
    <t>2020503-焦化工程技术人员</t>
  </si>
  <si>
    <t>2020504-金属材料工程技术人员</t>
  </si>
  <si>
    <t>2020505-耐火材料工程技术人员</t>
  </si>
  <si>
    <t>2020506-炭素材料工程技术人员</t>
  </si>
  <si>
    <t>2020507-冶金热能工程技术人员</t>
  </si>
  <si>
    <t>2020508-铸管工程技术人员</t>
  </si>
  <si>
    <t>2020600-化工工程技术人员</t>
  </si>
  <si>
    <t>2020601-化工实验工程技术人员</t>
  </si>
  <si>
    <t>2020602-化工设计工程技术人员</t>
  </si>
  <si>
    <t>2020603-化工生产工程技术人员</t>
  </si>
  <si>
    <t>2020700-机械工程技术人员</t>
  </si>
  <si>
    <t>2020701-机械设计工程技术人员</t>
  </si>
  <si>
    <t>2020702-机械制造工程技术人员</t>
  </si>
  <si>
    <t>2020703-仪器仪表工程技术人员</t>
  </si>
  <si>
    <t>2020704-设备工程技术人员</t>
  </si>
  <si>
    <t>2020705-医学设备管理工程技术人员</t>
  </si>
  <si>
    <t>2020706-模具设计工程技术人员</t>
  </si>
  <si>
    <t>2020707-自动控制工程技术人员</t>
  </si>
  <si>
    <t>2020708-材料成形与改性工程技术人员</t>
  </si>
  <si>
    <t>2020709-焊接工程技术人员</t>
  </si>
  <si>
    <t>2020710-特种设备管理和应用工程技术人员</t>
  </si>
  <si>
    <t>2020711-汽车工程技术人员</t>
  </si>
  <si>
    <t>2020712-船舶工程技术人员</t>
  </si>
  <si>
    <t>2020800-航空工程技术人员</t>
  </si>
  <si>
    <t>2020801-飞行器设计工程技术人员</t>
  </si>
  <si>
    <t>2020802-飞行器制造工程技术人员</t>
  </si>
  <si>
    <t>2020803-航空动力装置设计工程技术人员</t>
  </si>
  <si>
    <t>2020804-航空动力装置制造工程技术人员</t>
  </si>
  <si>
    <t>2020805-航空产品试验与飞行试验工程技术人员</t>
  </si>
  <si>
    <t>2020806-航空产品适航工程技术人员</t>
  </si>
  <si>
    <t>2020807-航空产品支援工程技术人员</t>
  </si>
  <si>
    <t>2020808-机载设备设计制造工程技术人员</t>
  </si>
  <si>
    <t>2020900-电子工程技术人员</t>
  </si>
  <si>
    <t>2020901-电子材料工程技术人员</t>
  </si>
  <si>
    <t>2020902-电子元器件工程技术人员</t>
  </si>
  <si>
    <t>2020903-雷达导航工程技术人员</t>
  </si>
  <si>
    <t>2020904-电子仪器与电子测量工程技术人员</t>
  </si>
  <si>
    <t>2020905-广播视听设备工程技术人员</t>
  </si>
  <si>
    <t>2021000-信息和通信工程技术人员</t>
  </si>
  <si>
    <t>2021001-通信工程技术人员</t>
  </si>
  <si>
    <t>2021002-计算机硬件工程技术人员</t>
  </si>
  <si>
    <t>2021003-计算机软件工程技术人员</t>
  </si>
  <si>
    <t>2021004-计算机网络工程技术人员</t>
  </si>
  <si>
    <t>2021005-信息系统分析工程技术人员</t>
  </si>
  <si>
    <t>2021006-嵌入式系统设计工程技术人员</t>
  </si>
  <si>
    <t>2021007-信息安全工程技术人员</t>
  </si>
  <si>
    <t>2021008-信息系统运行维护工程技术人员</t>
  </si>
  <si>
    <t>2021100-电气工程技术人员</t>
  </si>
  <si>
    <t>2021101-电工电器工程技术人员</t>
  </si>
  <si>
    <t>2021102-电缆光缆工程技术人员</t>
  </si>
  <si>
    <t>2021103-光源与照明工程技术人员</t>
  </si>
  <si>
    <t>2021200-电力工程技术人员</t>
  </si>
  <si>
    <t>2021201-发电工程技术人员</t>
  </si>
  <si>
    <t>2021202-供用电工程技术人员</t>
  </si>
  <si>
    <t>2021203-变电工程技术人员</t>
  </si>
  <si>
    <t>2021204-输电工程技术人员</t>
  </si>
  <si>
    <t>2021205-电力工程安装工程技术人员</t>
  </si>
  <si>
    <t>2021300-邮政和快递工程技术人员</t>
  </si>
  <si>
    <t>2021301-邮政工程技术人员</t>
  </si>
  <si>
    <t>2021302-快递工程技术人员</t>
  </si>
  <si>
    <t>2021400-广播电影电视及演艺设备工程技术人员</t>
  </si>
  <si>
    <t>2021401-广播电视制播工程技术人员</t>
  </si>
  <si>
    <t>2021402-广播电视传输覆盖工程技术人员</t>
  </si>
  <si>
    <t>2021403-电影工程技术人员</t>
  </si>
  <si>
    <t>2021404-演艺设备工程技术人员</t>
  </si>
  <si>
    <t>2021500-道路和水上运输工程技术人员</t>
  </si>
  <si>
    <t>2021501-汽车运用工程技术人员</t>
  </si>
  <si>
    <t>2021502-船舶运用工程技术人员</t>
  </si>
  <si>
    <t>2021503-水上交通工程技术人员</t>
  </si>
  <si>
    <t>2021504-水上救助打捞工程技术人员</t>
  </si>
  <si>
    <t>2021505-船舶检验工程技术人员</t>
  </si>
  <si>
    <t>2021506-无线电航标操作与维护工程技术人员</t>
  </si>
  <si>
    <t>2021507-视觉航标工程技术人员</t>
  </si>
  <si>
    <t>2021508-道路交通工程技术人员</t>
  </si>
  <si>
    <t>2021600-民用航空工程技术人员</t>
  </si>
  <si>
    <t>2021601-民用航空器维修与适航工程技术人员</t>
  </si>
  <si>
    <t>2021602-民航空中交通管理工程技术人员</t>
  </si>
  <si>
    <t>2021603-民航通用航空工程技术人员</t>
  </si>
  <si>
    <t>2021700-铁道工程技术人员</t>
  </si>
  <si>
    <t>2021701-铁道运输工程技术人员</t>
  </si>
  <si>
    <t>2021702-铁道机务工程技术人员</t>
  </si>
  <si>
    <t>2021703-铁道车辆工程技术人员</t>
  </si>
  <si>
    <t>2021704-铁道电务工程技术人员</t>
  </si>
  <si>
    <t>2021705-铁道供电工程技术人员</t>
  </si>
  <si>
    <t>2021706-铁道工务工程技术人员</t>
  </si>
  <si>
    <t>2021800-建筑工程技术人员</t>
  </si>
  <si>
    <t>2021801-城乡规划工程技术人员</t>
  </si>
  <si>
    <t>2021802-建筑和市政设计工程技术人员</t>
  </si>
  <si>
    <t>2021803-土木建筑工程技术人员</t>
  </si>
  <si>
    <t>2021804-风景园林工程技术人员</t>
  </si>
  <si>
    <t>2021805-供水排水工程技术人员</t>
  </si>
  <si>
    <t>2021806-工程勘察与岩土工程技术人员</t>
  </si>
  <si>
    <t>2021807-城镇燃气供热工程技术人员</t>
  </si>
  <si>
    <t>2021808-环境卫生工程技术人员</t>
  </si>
  <si>
    <t>2021809-道路与桥梁工程技术人员</t>
  </si>
  <si>
    <t>2021810-港口与航道工程技术人员</t>
  </si>
  <si>
    <t>2021811-民航机场工程技术人员</t>
  </si>
  <si>
    <t>2021812-铁路建筑工程技术人员</t>
  </si>
  <si>
    <t>2021813-水利水电建筑工程技术人员</t>
  </si>
  <si>
    <t>2021814-爆破工程技术人员</t>
  </si>
  <si>
    <t>2021900-建材工程技术人员</t>
  </si>
  <si>
    <t>2021901-硅酸盐工程技术人员</t>
  </si>
  <si>
    <t>2021902-非金属矿及制品工程技术人员</t>
  </si>
  <si>
    <t>2021903-无机非金属材料工程技术人员</t>
  </si>
  <si>
    <t>2022000-林业工程技术人员</t>
  </si>
  <si>
    <t>2022001-防沙治沙工程技术人员</t>
  </si>
  <si>
    <t>2022002-森林培育工程技术人员</t>
  </si>
  <si>
    <t>2022003-园林绿化工程技术人员</t>
  </si>
  <si>
    <t>2022004-野生动植物保护利用工程技术人员</t>
  </si>
  <si>
    <t>2022005-自然保护区工程技术人员</t>
  </si>
  <si>
    <t>2022006-森林保护工程技术人员</t>
  </si>
  <si>
    <t>2022007-木竹藤棕草加工工程技术人员</t>
  </si>
  <si>
    <t>2022008-森林采伐和运输工程技术人员</t>
  </si>
  <si>
    <t>2022009-经济林产品加工工程技术人员</t>
  </si>
  <si>
    <t>2022010-林业资源调查与监测工程技术人员</t>
  </si>
  <si>
    <t>2022011-园林植物保护工程技术人员</t>
  </si>
  <si>
    <t>2022100-水利工程技术人员</t>
  </si>
  <si>
    <t>2022101-水资源工程技术人员</t>
  </si>
  <si>
    <t>2022102-水生态和江河治理工程技术人员</t>
  </si>
  <si>
    <t>2022103-水利工程管理工程技术人员</t>
  </si>
  <si>
    <t>2022104-防汛抗旱减灾工程技术人员</t>
  </si>
  <si>
    <t>2022200-海洋工程技术人员</t>
  </si>
  <si>
    <t>2022201-海洋调查与监测工程技术人员</t>
  </si>
  <si>
    <t>2022202-海洋环境预报工程技术人员</t>
  </si>
  <si>
    <t>2022203-海洋资源开发利用和保护工程技术人员</t>
  </si>
  <si>
    <t>2022204-海洋工程勘察设计工程技术人员</t>
  </si>
  <si>
    <t>2022205-海水淡化工程技术人员</t>
  </si>
  <si>
    <t>2022206-深潜工程技术人员</t>
  </si>
  <si>
    <t>2022300-纺织服装工程技术人员</t>
  </si>
  <si>
    <t>2022301-纺织工程技术人员</t>
  </si>
  <si>
    <t>2022302-染整工程技术人员</t>
  </si>
  <si>
    <t>2022303-化学纤维工程技术人员</t>
  </si>
  <si>
    <t>2022304-非织造工程技术人员</t>
  </si>
  <si>
    <t>2022305-服装工程技术人员</t>
  </si>
  <si>
    <t>2022400-食品工程技术人员</t>
  </si>
  <si>
    <t>2022500-气象工程技术人员</t>
  </si>
  <si>
    <t>2022501-气象观测工程技术人员</t>
  </si>
  <si>
    <t>2022502-天气预报工程技术人员</t>
  </si>
  <si>
    <t>2022503-气候监测预测工程技术人员</t>
  </si>
  <si>
    <t>2022504-气象服务工程技术人员</t>
  </si>
  <si>
    <t>2022505-人工影响天气工程技术人员</t>
  </si>
  <si>
    <t>2022506-防雷工程技术人员</t>
  </si>
  <si>
    <t>2022600-地震工程技术人员</t>
  </si>
  <si>
    <t>2022601-地震监测预测工程技术人员</t>
  </si>
  <si>
    <t>2022602-地震应急救援工程技术人员</t>
  </si>
  <si>
    <t>2022603-地震安全性评价工程技术人员</t>
  </si>
  <si>
    <t>2022700-环境保护工程技术人员</t>
  </si>
  <si>
    <t>2022701-环境监测工程技术人员</t>
  </si>
  <si>
    <t>2022702-环境污染防治工程技术人员</t>
  </si>
  <si>
    <t>2022703-环境影响评价工程技术人员</t>
  </si>
  <si>
    <t>2022704-核与辐射安全工程技术人员</t>
  </si>
  <si>
    <t>2022705-核与辐射监测工程技术人员</t>
  </si>
  <si>
    <t>2022706-健康安全环境工程技术人员</t>
  </si>
  <si>
    <t>2022800-安全工程技术人员</t>
  </si>
  <si>
    <t>2022801-安全防范设计评估工程技术人员</t>
  </si>
  <si>
    <t>2022802-消防工程技术人员</t>
  </si>
  <si>
    <t>2022803-安全生产管理工程技术人员</t>
  </si>
  <si>
    <t>2022804-安全评价工程技术人员</t>
  </si>
  <si>
    <t>2022805-房屋安全鉴定工程技术人员</t>
  </si>
  <si>
    <t>2022806-防伪工程技术人员</t>
  </si>
  <si>
    <t>2022900-标准化、计量、质量和认证认可工程技术人员</t>
  </si>
  <si>
    <t>2022901-标准化工程技术人员</t>
  </si>
  <si>
    <t>2022902-计量工程技术人员</t>
  </si>
  <si>
    <t>2022903-质量管理工程技术人员</t>
  </si>
  <si>
    <t>2022904-质量认证认可工程技术人员</t>
  </si>
  <si>
    <t>2022905-可靠性工程技术人员</t>
  </si>
  <si>
    <t>2023000-管理（工业）工程技术人员</t>
  </si>
  <si>
    <t>2023001-工业工程技术人员</t>
  </si>
  <si>
    <t>2023002-物流工程技术人员</t>
  </si>
  <si>
    <t>2023003-战略规划与管理工程技术人员</t>
  </si>
  <si>
    <t>2023004-项目管理工程技术人员</t>
  </si>
  <si>
    <t>2023005-再生资源工程技术人员</t>
  </si>
  <si>
    <t>2023006-能源管理工程技术人员</t>
  </si>
  <si>
    <t>2023007-监理工程技术人员</t>
  </si>
  <si>
    <t>2023008-信息管理工程技术人员</t>
  </si>
  <si>
    <t>2023009-数据分析处理工程技术人员</t>
  </si>
  <si>
    <t>2023010-工程造价工程技术人员</t>
  </si>
  <si>
    <t>2023100-检验检疫工程技术人员</t>
  </si>
  <si>
    <t>2023101-产品质量检验工程技术人员</t>
  </si>
  <si>
    <t>2023102-进出口商品检验鉴定工程技术人员</t>
  </si>
  <si>
    <t>2023103-进出境动植物检验检疫人员</t>
  </si>
  <si>
    <t>2023104-特种设备检验检测工程技术人员</t>
  </si>
  <si>
    <t>2023105-纤维质量检验工程技术人员</t>
  </si>
  <si>
    <t>2023106-卫生检疫人员</t>
  </si>
  <si>
    <t>2023200-制药工程技术人员</t>
  </si>
  <si>
    <t>2023300-印刷复制工程技术人员</t>
  </si>
  <si>
    <t>2023400-工业（产品）设计工程技术人员</t>
  </si>
  <si>
    <t>2023401-产品设计工程技术人员</t>
  </si>
  <si>
    <t>2023402-工业设计工程技术人员</t>
  </si>
  <si>
    <t>2023500-康复辅具工程技术人员</t>
  </si>
  <si>
    <t>2023501-矫形器师</t>
  </si>
  <si>
    <t>2023502-假肢师</t>
  </si>
  <si>
    <t>2023503-听力师</t>
  </si>
  <si>
    <t>2023600-轻工工程技术人员</t>
  </si>
  <si>
    <t>2023601-制浆造纸工程技术人员</t>
  </si>
  <si>
    <t>2023602-皮革化学工程技术人员</t>
  </si>
  <si>
    <t>2023603-生物发酵工程技术人员</t>
  </si>
  <si>
    <t>2023604-日用化工工程技术人员</t>
  </si>
  <si>
    <t>2023605-塑料加工工程技术人员</t>
  </si>
  <si>
    <t>2023700-土地整治工程技术人员</t>
  </si>
  <si>
    <t>2030100-土壤肥料技术人员</t>
  </si>
  <si>
    <t>2030200-农业技术指导人员</t>
  </si>
  <si>
    <t>2030300-植物保护技术人员</t>
  </si>
  <si>
    <t>2030400-园艺技术人员</t>
  </si>
  <si>
    <t>2030500-作物遗传育种栽培技术人员</t>
  </si>
  <si>
    <t>2030600-兽医兽药技术人员</t>
  </si>
  <si>
    <t>2030601-兽医</t>
  </si>
  <si>
    <t>2030602-兽药技术人员</t>
  </si>
  <si>
    <t>2030603-宠物医师</t>
  </si>
  <si>
    <t>2030700-畜牧与草业技术人员</t>
  </si>
  <si>
    <t>2030701-畜牧技术人员</t>
  </si>
  <si>
    <t>2030702-草业技术人员</t>
  </si>
  <si>
    <t>2030800-水产技术人员</t>
  </si>
  <si>
    <t>2030801-水产养殖技术人员</t>
  </si>
  <si>
    <t>2030802-渔业资源开发利用技术人员</t>
  </si>
  <si>
    <t>2030900-农业工程技术人员</t>
  </si>
  <si>
    <t>2039900-其他农业技术人员</t>
  </si>
  <si>
    <t>2040100-飞行人员和领航人员</t>
  </si>
  <si>
    <t>2040101-飞行驾驶员</t>
  </si>
  <si>
    <t>2040102-飞行机械员</t>
  </si>
  <si>
    <t>2040103-飞行领航员</t>
  </si>
  <si>
    <t>2040104-飞行通信员</t>
  </si>
  <si>
    <t>2040200-船舶指挥和引航人员</t>
  </si>
  <si>
    <t>2040201-甲板部技术人员</t>
  </si>
  <si>
    <t>2040202-轮机部技术人员</t>
  </si>
  <si>
    <t>2040203-船舶引航员</t>
  </si>
  <si>
    <t>2049900-其他飞机和船舶技术人员</t>
  </si>
  <si>
    <t>2050100-临床和口腔医师</t>
  </si>
  <si>
    <t>2050101-内科医师</t>
  </si>
  <si>
    <t>2050102-外科医师</t>
  </si>
  <si>
    <t>2050103-儿科医师</t>
  </si>
  <si>
    <t>2050104-妇产科医师</t>
  </si>
  <si>
    <t>2050105-眼科医师</t>
  </si>
  <si>
    <t>2050106-耳鼻咽喉科医师</t>
  </si>
  <si>
    <t>2050107-口腔科医师</t>
  </si>
  <si>
    <t>2050108-皮肤科医师</t>
  </si>
  <si>
    <t>2050109-精神科医师</t>
  </si>
  <si>
    <t>2050110-传染病科医师</t>
  </si>
  <si>
    <t>2050111-急诊科医师</t>
  </si>
  <si>
    <t>2050112-康复科医师</t>
  </si>
  <si>
    <t>2050113-麻醉科医师</t>
  </si>
  <si>
    <t>2050114-病理科医师</t>
  </si>
  <si>
    <t>2050115-放射科医师</t>
  </si>
  <si>
    <t>2050116-核医学科医师</t>
  </si>
  <si>
    <t>2050117-超声科医师</t>
  </si>
  <si>
    <t>2050118-肿瘤科医师</t>
  </si>
  <si>
    <t>2050119-全科医师</t>
  </si>
  <si>
    <t>2050120-医学遗传科医师</t>
  </si>
  <si>
    <t>2050121-妇幼保健医师</t>
  </si>
  <si>
    <t>2050122-疼痛科医师</t>
  </si>
  <si>
    <t>2050123-重症医学科医师</t>
  </si>
  <si>
    <t>2050124-临床检验科医师</t>
  </si>
  <si>
    <t>2050125-职业病科医师</t>
  </si>
  <si>
    <t>2050200-中医医师</t>
  </si>
  <si>
    <t>2050201-中医内科医师</t>
  </si>
  <si>
    <t>2050202-中医外科医师</t>
  </si>
  <si>
    <t>2050203-中医妇科医师</t>
  </si>
  <si>
    <t>2050204-中医儿科医师</t>
  </si>
  <si>
    <t>2050205-中医眼科医师</t>
  </si>
  <si>
    <t>2050206-中医皮肤科医师</t>
  </si>
  <si>
    <t>2050207-中医骨伤科医师</t>
  </si>
  <si>
    <t>2050208-中医肛肠科医师</t>
  </si>
  <si>
    <t>2050209-中医耳鼻咽喉科医师</t>
  </si>
  <si>
    <t>2050210-针灸医师</t>
  </si>
  <si>
    <t>2050211-中医推拿医师</t>
  </si>
  <si>
    <t>2050212-中医营养医师</t>
  </si>
  <si>
    <t>2050213-中医整脊科医师</t>
  </si>
  <si>
    <t>2050214-中医康复医师</t>
  </si>
  <si>
    <t>2050215-中医全科医师</t>
  </si>
  <si>
    <t>2050216-中医亚健康医师</t>
  </si>
  <si>
    <t>2050300-中西医结合医师</t>
  </si>
  <si>
    <t>2050301-中西医结合内科医师</t>
  </si>
  <si>
    <t>2050302-中西医结合外科医师</t>
  </si>
  <si>
    <t>2050303-中西医结合妇科医师</t>
  </si>
  <si>
    <t>2050304-中西医结合儿科医师</t>
  </si>
  <si>
    <t>2050305-中西医结合骨伤科医师</t>
  </si>
  <si>
    <t>2050306-中西医结合肛肠科医师</t>
  </si>
  <si>
    <t>2050307-中西医结合皮肤与性病科医师</t>
  </si>
  <si>
    <t>2050400-民族医医师</t>
  </si>
  <si>
    <t>2050500-公共卫生与健康医师</t>
  </si>
  <si>
    <t>2050501-疾病控制医师</t>
  </si>
  <si>
    <t>2050502-健康教育医师</t>
  </si>
  <si>
    <t>2050503-公共卫生医师</t>
  </si>
  <si>
    <t>2050600-药学技术人员</t>
  </si>
  <si>
    <t>2050601-药师</t>
  </si>
  <si>
    <t>2050602-中药师</t>
  </si>
  <si>
    <t>2050603-民族药师</t>
  </si>
  <si>
    <t>2050700-医疗卫生技术人员</t>
  </si>
  <si>
    <t>2050701-影像技师</t>
  </si>
  <si>
    <t>2050702-口腔医学技师</t>
  </si>
  <si>
    <t>2050703-病理技师</t>
  </si>
  <si>
    <t>2050704-临床检验技师</t>
  </si>
  <si>
    <t>2050705-公卫检验技师</t>
  </si>
  <si>
    <t>2050706-卫生工程技师</t>
  </si>
  <si>
    <t>2050707-输血技师</t>
  </si>
  <si>
    <t>2050708-临床营养技师</t>
  </si>
  <si>
    <t>2050709-消毒技师</t>
  </si>
  <si>
    <t>2050710-肿瘤放射治疗技师</t>
  </si>
  <si>
    <t>2050711-心电学技师</t>
  </si>
  <si>
    <t>2050712-神经电生理脑电图技师</t>
  </si>
  <si>
    <t>2050713-康复技师</t>
  </si>
  <si>
    <t>2050714-心理治疗技师</t>
  </si>
  <si>
    <t>2050715-病案信息技师</t>
  </si>
  <si>
    <t>2050716-中医技师</t>
  </si>
  <si>
    <t>2050800-护理人员</t>
  </si>
  <si>
    <t>2050801-内科护士</t>
  </si>
  <si>
    <t>2050802-儿科护士</t>
  </si>
  <si>
    <t>2050803-急诊护士</t>
  </si>
  <si>
    <t>2050804-外科护士</t>
  </si>
  <si>
    <t>2050805-社区护士</t>
  </si>
  <si>
    <t>2050806-助产士</t>
  </si>
  <si>
    <t>2050807-口腔科护士</t>
  </si>
  <si>
    <t>2050808-妇产科护士</t>
  </si>
  <si>
    <t>2050809-中医护士</t>
  </si>
  <si>
    <t>2050900-乡村医生</t>
  </si>
  <si>
    <t>2059900-其他卫生专业技术人员</t>
  </si>
  <si>
    <t>2060100-经济专业人员</t>
  </si>
  <si>
    <t>2060101-经济规划专业人员</t>
  </si>
  <si>
    <t>2060102-合作经济专业人员</t>
  </si>
  <si>
    <t>2060103-价格专业人员</t>
  </si>
  <si>
    <t>2060200-统计专业人员</t>
  </si>
  <si>
    <t>2060300-会计专业人员</t>
  </si>
  <si>
    <t>2060400-审计专业人员</t>
  </si>
  <si>
    <t>2060500-税务专业人员</t>
  </si>
  <si>
    <t>2060600-评估专业人员</t>
  </si>
  <si>
    <t>2060601-资产评估人员</t>
  </si>
  <si>
    <t>2060602-房地产估价专业人员</t>
  </si>
  <si>
    <t>2060603-森林资源评估专业人员</t>
  </si>
  <si>
    <t>2060604-矿业权评估专业人员</t>
  </si>
  <si>
    <t>2060605-海域海岛评估专业人员</t>
  </si>
  <si>
    <t>2060700-商务专业人员</t>
  </si>
  <si>
    <t>2060701-国际商务专业人员</t>
  </si>
  <si>
    <t>2060702-市场营销专业人员</t>
  </si>
  <si>
    <t>2060703-商务策划专业人员</t>
  </si>
  <si>
    <t>2060704-品牌专业人员</t>
  </si>
  <si>
    <t>2060705-会展策划专业人员</t>
  </si>
  <si>
    <t>2060706-房地产开发专业人员</t>
  </si>
  <si>
    <t>2060707-医药代表</t>
  </si>
  <si>
    <t>2060708-管理咨询专业人员</t>
  </si>
  <si>
    <t>2060709-拍卖专业人员</t>
  </si>
  <si>
    <t>2060710-物业经营管理专业人员</t>
  </si>
  <si>
    <t>2060711-经纪与代理专业人员</t>
  </si>
  <si>
    <t>2060712-报关专业人员</t>
  </si>
  <si>
    <t>2060713-报检专业人员</t>
  </si>
  <si>
    <t>2060800-人力资源专业人员</t>
  </si>
  <si>
    <t>2060801-人力资源管理专业人员</t>
  </si>
  <si>
    <t>2060802-人力资源服务专业人员</t>
  </si>
  <si>
    <t>2060803-职业信息分析专业人员</t>
  </si>
  <si>
    <t>2060900-银行专业人员</t>
  </si>
  <si>
    <t>2060901-银行货币发行专业人员</t>
  </si>
  <si>
    <t>2060902-银行国库业务专业人员</t>
  </si>
  <si>
    <t>2060903-银行外汇市场业务专业人员</t>
  </si>
  <si>
    <t>2060904-银行清算专业人员</t>
  </si>
  <si>
    <t>2060905-信贷审核专业人员</t>
  </si>
  <si>
    <t>2060906-银行国外业务专业人员</t>
  </si>
  <si>
    <t>2061000-保险专业人员</t>
  </si>
  <si>
    <t>2061001-精算专业人员</t>
  </si>
  <si>
    <t>2061002-保险核保专业人员</t>
  </si>
  <si>
    <t>2061003-保险理赔专业人员</t>
  </si>
  <si>
    <t>2061004-保险资金运用专业人员</t>
  </si>
  <si>
    <t>2061100-证劵专业人员</t>
  </si>
  <si>
    <t>2061101-证券发行专业人员</t>
  </si>
  <si>
    <t>2061102-证券交易专业人员</t>
  </si>
  <si>
    <t>2061103-证券投资专业人员</t>
  </si>
  <si>
    <t>2061104-理财专业人员</t>
  </si>
  <si>
    <t>2061105-黄金投资专业人员</t>
  </si>
  <si>
    <t>2061200-知识产权专业人员</t>
  </si>
  <si>
    <t>2061201-专利代理专业人员</t>
  </si>
  <si>
    <t>2061202-专利审查专业人员</t>
  </si>
  <si>
    <t>2061203-专利管理专业人员</t>
  </si>
  <si>
    <t>2061204-专利信息分析专业人员</t>
  </si>
  <si>
    <t>2061205-版权专业人员</t>
  </si>
  <si>
    <t>2061206-商标代理专业人员</t>
  </si>
  <si>
    <t>2061207-商标审查审理专业人员</t>
  </si>
  <si>
    <t>2061208-商标管理专业人员</t>
  </si>
  <si>
    <t>2069900-其他经济和金融专业人员</t>
  </si>
  <si>
    <t>2070300-律师</t>
  </si>
  <si>
    <t>2070700-法律顾问</t>
  </si>
  <si>
    <t>2070900-社会工作专业人员</t>
  </si>
  <si>
    <t>2070903-心理咨询师</t>
  </si>
  <si>
    <t>2079900-其他法律、社会和宗教专业人员</t>
  </si>
  <si>
    <t>2080100-高等教育教师</t>
  </si>
  <si>
    <t>2080200-中等职业教育教师</t>
  </si>
  <si>
    <t>2080300-中小学教育教师</t>
  </si>
  <si>
    <t>2080301-中学教育教师</t>
  </si>
  <si>
    <t>2080400-幼儿教育教师</t>
  </si>
  <si>
    <t>2080500-特殊教育教师</t>
  </si>
  <si>
    <t>2089900-其他教学人员</t>
  </si>
  <si>
    <t>2090100-文艺创作与编导人员</t>
  </si>
  <si>
    <t>2090101-文学作家</t>
  </si>
  <si>
    <t>2090102-曲艺作家</t>
  </si>
  <si>
    <t>2090103-剧作家</t>
  </si>
  <si>
    <t>2090104-作曲家</t>
  </si>
  <si>
    <t>2090105-词作家</t>
  </si>
  <si>
    <t>2090106-导演</t>
  </si>
  <si>
    <t>2090107-舞蹈编导</t>
  </si>
  <si>
    <t>2090108-舞美设计</t>
  </si>
  <si>
    <t>2090200-音乐指挥与演员</t>
  </si>
  <si>
    <t>2090201-音乐指挥</t>
  </si>
  <si>
    <t>2090202-电影电视演员</t>
  </si>
  <si>
    <t>2090203-戏剧戏曲演员</t>
  </si>
  <si>
    <t>2090204-舞蹈演员</t>
  </si>
  <si>
    <t>2090205-曲艺演员</t>
  </si>
  <si>
    <t>2090206-杂技魔术演员</t>
  </si>
  <si>
    <t>2090207-歌唱演员</t>
  </si>
  <si>
    <t>2090208-皮影戏木偶戏演员</t>
  </si>
  <si>
    <t>2090209-民族乐器演奏员</t>
  </si>
  <si>
    <t>2090210-外国乐器演奏员</t>
  </si>
  <si>
    <t>2090300-电影电视制作专业人员</t>
  </si>
  <si>
    <t>2090301-电影电视制片人</t>
  </si>
  <si>
    <t>2090302-电影电视场记</t>
  </si>
  <si>
    <t>2090303-电影电视摄影师</t>
  </si>
  <si>
    <t>2090304-电影电视片发行人</t>
  </si>
  <si>
    <t>2090305-电视导播</t>
  </si>
  <si>
    <t>2090306-剪辑师</t>
  </si>
  <si>
    <t>2090400-舞台专业人员</t>
  </si>
  <si>
    <t>2090401-灯光师</t>
  </si>
  <si>
    <t>2090402-音像师</t>
  </si>
  <si>
    <t>2090403-美工师</t>
  </si>
  <si>
    <t>2090404-化妆师</t>
  </si>
  <si>
    <t>2090405-装置师</t>
  </si>
  <si>
    <t>2090406-服装道具师</t>
  </si>
  <si>
    <t>2090407-演出监督</t>
  </si>
  <si>
    <t>2090408-演出制作人</t>
  </si>
  <si>
    <t>2090500-美术专业人员</t>
  </si>
  <si>
    <t>2090501-画家</t>
  </si>
  <si>
    <t>2090502-篆刻家</t>
  </si>
  <si>
    <t>2090503-雕塑家</t>
  </si>
  <si>
    <t>2090504-书法家</t>
  </si>
  <si>
    <t>2090505-摄影家</t>
  </si>
  <si>
    <t>2090600-工艺美术与创意设计专业人员</t>
  </si>
  <si>
    <t>2090601-视觉传达设计人员</t>
  </si>
  <si>
    <t>2090602-服装设计人员</t>
  </si>
  <si>
    <t>2090603-动画设计人员</t>
  </si>
  <si>
    <t>2090604-环境设计人员</t>
  </si>
  <si>
    <t>2090605-染织艺术设计人员</t>
  </si>
  <si>
    <t>2090606-工艺美术专业人员</t>
  </si>
  <si>
    <t>2090607-数字媒体艺术专业人员</t>
  </si>
  <si>
    <t>2090608-公共艺术专业人员</t>
  </si>
  <si>
    <t>2090700-体育专业人员</t>
  </si>
  <si>
    <t>2090701-教练员</t>
  </si>
  <si>
    <t>2090702-裁判员</t>
  </si>
  <si>
    <t>2090703-运动员</t>
  </si>
  <si>
    <t>2090704-运动防护师</t>
  </si>
  <si>
    <t>2099900-其他文学艺术、体育专业人员</t>
  </si>
  <si>
    <t>2100100-记者</t>
  </si>
  <si>
    <t>2100101-文字记者</t>
  </si>
  <si>
    <t>2100102-摄影记者</t>
  </si>
  <si>
    <t>2100200-编辑</t>
  </si>
  <si>
    <t>2100201-文字编辑</t>
  </si>
  <si>
    <t>2100202-美术编辑</t>
  </si>
  <si>
    <t>2100203-技术编辑</t>
  </si>
  <si>
    <t>2100204-音像电子出版物编辑</t>
  </si>
  <si>
    <t>2100205-网络编辑</t>
  </si>
  <si>
    <t>2100206-电子音乐编辑</t>
  </si>
  <si>
    <t>2100300-校对员</t>
  </si>
  <si>
    <t>2100400-播音员及节目主持人</t>
  </si>
  <si>
    <t>2100401-播音员</t>
  </si>
  <si>
    <t>2100402-节目主持人</t>
  </si>
  <si>
    <t>2100500-翻译人员</t>
  </si>
  <si>
    <t>2100501-翻译</t>
  </si>
  <si>
    <t>2100502-手语翻译</t>
  </si>
  <si>
    <t>2100600-图书资料与微缩摄影专业人员</t>
  </si>
  <si>
    <t>2100601-图书资料专业人员</t>
  </si>
  <si>
    <t>2100602-微缩摄影专业人员</t>
  </si>
  <si>
    <t>2100700-档案专业人员</t>
  </si>
  <si>
    <t>2100800-考古及文物保护专业人员</t>
  </si>
  <si>
    <t>2100801-考古专业人员</t>
  </si>
  <si>
    <t>2100802-文物藏品专业人员</t>
  </si>
  <si>
    <t>2100803-可移动文物保护专业人员</t>
  </si>
  <si>
    <t>2100804-不可移动文物保护专业人员</t>
  </si>
  <si>
    <t>2109900-其他新闻出版、文化专业人员</t>
  </si>
  <si>
    <t>2990000-其他专业技术人员</t>
  </si>
  <si>
    <t>3010100-行政业务办理人员</t>
  </si>
  <si>
    <t>3010101-行政办事员</t>
  </si>
  <si>
    <t>3010200-行政事务处理人员</t>
  </si>
  <si>
    <t>3010201-机要员</t>
  </si>
  <si>
    <t>3010202-秘书</t>
  </si>
  <si>
    <t>3010203-公关员</t>
  </si>
  <si>
    <t>3010204-收发员</t>
  </si>
  <si>
    <t>3010205-打字员</t>
  </si>
  <si>
    <t>3010206-速录师</t>
  </si>
  <si>
    <t>3010207-制图员</t>
  </si>
  <si>
    <t>3010208-后勤管理员</t>
  </si>
  <si>
    <t>3019900-其他办事人员</t>
  </si>
  <si>
    <t>3020200-保卫人员</t>
  </si>
  <si>
    <t>3020300-消防和应急救援人员</t>
  </si>
  <si>
    <t>3020301-消防员</t>
  </si>
  <si>
    <t>3020302-消防指挥员</t>
  </si>
  <si>
    <t>3020303-消防装备管理员</t>
  </si>
  <si>
    <t>3020304-消防安全管理员</t>
  </si>
  <si>
    <t>3020305-消防监督检查员</t>
  </si>
  <si>
    <t>3020308-应急救援员</t>
  </si>
  <si>
    <t>3029900-其他安全和消防人员</t>
  </si>
  <si>
    <t>3990000-其他办事人员和有关人员</t>
  </si>
  <si>
    <t>4010100-采购人员</t>
  </si>
  <si>
    <t>4010200-销售人员</t>
  </si>
  <si>
    <t>4010201-营销员</t>
  </si>
  <si>
    <t>4010202-电子商务师</t>
  </si>
  <si>
    <t>4010203-商品营业员</t>
  </si>
  <si>
    <t>4010204-收银员</t>
  </si>
  <si>
    <t>4010205-摊商</t>
  </si>
  <si>
    <t>4010300-贸易经纪代理人员</t>
  </si>
  <si>
    <t>4010301-农产品经纪人</t>
  </si>
  <si>
    <t>4010302-粮油竞价交易员</t>
  </si>
  <si>
    <t>4010400-再生物资回收人员</t>
  </si>
  <si>
    <t>4010500-特殊商品购销人员</t>
  </si>
  <si>
    <t>4010501-农产品购销员</t>
  </si>
  <si>
    <t>4010502-医药商品购销员</t>
  </si>
  <si>
    <t>4010503-出版物发行员</t>
  </si>
  <si>
    <t>4010504-烟草制品购销员</t>
  </si>
  <si>
    <t>4019900-其他批发与零售服务人员</t>
  </si>
  <si>
    <t>4020100-轨道交通运输服务人员</t>
  </si>
  <si>
    <t>4020101-轨道列车司机</t>
  </si>
  <si>
    <t>4020102-铁路列车乘务员</t>
  </si>
  <si>
    <t>4020103-铁路车站客运服务员</t>
  </si>
  <si>
    <t>4020104-铁路行包运输服务员</t>
  </si>
  <si>
    <t>4020105-铁路车站货运服务员</t>
  </si>
  <si>
    <t>4020106-轨道交通调度员</t>
  </si>
  <si>
    <t>4020107-城市轨道交通服务员</t>
  </si>
  <si>
    <t>4020200-道路运输服务人员</t>
  </si>
  <si>
    <t>4020201-道路客运汽车驾驶员</t>
  </si>
  <si>
    <t>4020202-道路货运汽车驾驶员</t>
  </si>
  <si>
    <t>4020203-道路客运服务员</t>
  </si>
  <si>
    <t>4020204-道路货运业务员</t>
  </si>
  <si>
    <t>4020205-道路运输调度员</t>
  </si>
  <si>
    <t>4020206-公路收费及监控员</t>
  </si>
  <si>
    <t>4020207-机动车驾驶教练员</t>
  </si>
  <si>
    <t>4020208-油气电站操作员</t>
  </si>
  <si>
    <t>4020300-水上运输服务人员</t>
  </si>
  <si>
    <t>4020301-客运船舶驾驶员</t>
  </si>
  <si>
    <t>4020302-船舶业务员</t>
  </si>
  <si>
    <t>4020303-港口客运员</t>
  </si>
  <si>
    <t>4020304-水上救生员</t>
  </si>
  <si>
    <t>4020305-航标工</t>
  </si>
  <si>
    <t>4020400-航空运输服务人员</t>
  </si>
  <si>
    <t>4020401-民航乘务员</t>
  </si>
  <si>
    <t>4020402-航空运输地面服务员</t>
  </si>
  <si>
    <t>4020403-机场运行指挥员</t>
  </si>
  <si>
    <t>4020500-装卸搬运和运输代理服务人员</t>
  </si>
  <si>
    <t>4020501-装卸搬运工</t>
  </si>
  <si>
    <t>4020502-客运售票员</t>
  </si>
  <si>
    <t>4020503-运输代理服务员</t>
  </si>
  <si>
    <t>4020504-危险货物运输作业员</t>
  </si>
  <si>
    <t>4020600-仓储人员</t>
  </si>
  <si>
    <t>4020601-仓储管理员</t>
  </si>
  <si>
    <t>4020602-理货员</t>
  </si>
  <si>
    <t>4020603-物流服务师</t>
  </si>
  <si>
    <t>4020604-冷藏工</t>
  </si>
  <si>
    <t>4020700-邮政和快递服务人员</t>
  </si>
  <si>
    <t>4020701-邮政营业员</t>
  </si>
  <si>
    <t>4020702-邮件分拣员</t>
  </si>
  <si>
    <t>4020703-邮件转运员</t>
  </si>
  <si>
    <t>4020704-邮政投递员</t>
  </si>
  <si>
    <t>4020705-报刊业务员</t>
  </si>
  <si>
    <t>4020706-集邮业务员</t>
  </si>
  <si>
    <t>4020707-邮政市场业务员</t>
  </si>
  <si>
    <t>4020708-快递员</t>
  </si>
  <si>
    <t>4020709-快件处理员</t>
  </si>
  <si>
    <t>4029900-其他交通运输、仓储和邮政业服务人员</t>
  </si>
  <si>
    <t>4030100-住宿服务人员</t>
  </si>
  <si>
    <t>4030101-前厅服务员</t>
  </si>
  <si>
    <t>4030102-客房服务员</t>
  </si>
  <si>
    <t>4030103-旅店服务员</t>
  </si>
  <si>
    <t>4030200-餐饮服务人员</t>
  </si>
  <si>
    <t>4030201-中式烹调师</t>
  </si>
  <si>
    <t>4030202-中式面点师</t>
  </si>
  <si>
    <t>4030203-西式烹调师</t>
  </si>
  <si>
    <t>4030204-西式面点师</t>
  </si>
  <si>
    <t>4030205-餐厅服务员</t>
  </si>
  <si>
    <t>4030206-营养配餐员</t>
  </si>
  <si>
    <t>4030207-茶艺师</t>
  </si>
  <si>
    <t>4030208-咖啡师</t>
  </si>
  <si>
    <t>4030209-调酒师</t>
  </si>
  <si>
    <t>4039900-其他住宿和餐饮服务人员</t>
  </si>
  <si>
    <t>4040100-信息通信业务人员</t>
  </si>
  <si>
    <t>4040101-信息通信营业员</t>
  </si>
  <si>
    <t>4040102-电报业务员</t>
  </si>
  <si>
    <t>4040103-信息通信业务员</t>
  </si>
  <si>
    <t>4040200-信息通信网络维护人员</t>
  </si>
  <si>
    <t>4040201-信息通信网络机务员</t>
  </si>
  <si>
    <t>4040202-信息通信网络线务员</t>
  </si>
  <si>
    <t>4040203-信息通信网络动力机务员</t>
  </si>
  <si>
    <t>4040204-信息通信网络测量员</t>
  </si>
  <si>
    <t>4040205-无线电监测与设备运维员</t>
  </si>
  <si>
    <t>4040300-广播电视传输服务人员</t>
  </si>
  <si>
    <t>4040301-广播电视天线工</t>
  </si>
  <si>
    <t>4040302-有线广播电视机线员</t>
  </si>
  <si>
    <t>4040400-信息通信网络运行管理人员</t>
  </si>
  <si>
    <t>4040401-信息通信网络运行管理员</t>
  </si>
  <si>
    <t>4040402-网络与信息安全管理员</t>
  </si>
  <si>
    <t>4040403-信息通信信息化系统管理员</t>
  </si>
  <si>
    <t>4040500-软件和信息技术服务人员</t>
  </si>
  <si>
    <t>4040501-计算机程序设计员</t>
  </si>
  <si>
    <t>4040502-计算机软件测试员</t>
  </si>
  <si>
    <t>4049900-其他信息传输、软件和信息技术服务人员</t>
  </si>
  <si>
    <t>4050100-银行服务人员</t>
  </si>
  <si>
    <t>4050101-银行综合柜员</t>
  </si>
  <si>
    <t>4050102-银行信贷员</t>
  </si>
  <si>
    <t>4050103-银行客户业务员</t>
  </si>
  <si>
    <t>4050104-银行信用卡业务员</t>
  </si>
  <si>
    <t>4050200-证劵服务人员</t>
  </si>
  <si>
    <t>4050201-证券交易员</t>
  </si>
  <si>
    <t>4050202-基金发行员</t>
  </si>
  <si>
    <t>4050300-期货服务人员</t>
  </si>
  <si>
    <t>4050400-保险服务人员</t>
  </si>
  <si>
    <t>4050401-保险代理人</t>
  </si>
  <si>
    <t>4050402-保险保全员</t>
  </si>
  <si>
    <t>4050500-典当服务人员</t>
  </si>
  <si>
    <t>4050501-典当业务员</t>
  </si>
  <si>
    <t>4050502-鉴定估价师</t>
  </si>
  <si>
    <t>4050600-信托服务人员</t>
  </si>
  <si>
    <t>4050601-信托业务员</t>
  </si>
  <si>
    <t>4050602-信用管理师</t>
  </si>
  <si>
    <t>4059900-其他金融服务人员</t>
  </si>
  <si>
    <t>4060100-物业管理服务人员</t>
  </si>
  <si>
    <t>4060101-物业管理员</t>
  </si>
  <si>
    <t>4060102-中央空调系统运行操作员</t>
  </si>
  <si>
    <t>4060103-停车管理员</t>
  </si>
  <si>
    <t>4060200-房地产中介服务人员</t>
  </si>
  <si>
    <t>4060201-房地产经纪人</t>
  </si>
  <si>
    <t>4060202-房地产策划师</t>
  </si>
  <si>
    <t>4069900-其他房地产服务人员</t>
  </si>
  <si>
    <t>4070100-租赁业务人员</t>
  </si>
  <si>
    <t>4070200-商务咨询服务人员</t>
  </si>
  <si>
    <t>4070201-风险管理师</t>
  </si>
  <si>
    <t>4070202-科技咨询师</t>
  </si>
  <si>
    <t>4070203-客户服务管理员</t>
  </si>
  <si>
    <t>4070300-人力资源服务人员</t>
  </si>
  <si>
    <t>4070301-职业指导员</t>
  </si>
  <si>
    <t>4070302-劳动关系协调员</t>
  </si>
  <si>
    <t>4070303-创业指导师</t>
  </si>
  <si>
    <t>4070400-旅游及公共游览场所服务人员</t>
  </si>
  <si>
    <t>4070401-导游</t>
  </si>
  <si>
    <t>4070402-旅游团队领队</t>
  </si>
  <si>
    <t>4070403-旅行社计调</t>
  </si>
  <si>
    <t>4070404-旅游咨询员</t>
  </si>
  <si>
    <t>4070405-公共游览场所服务员</t>
  </si>
  <si>
    <t>4070406-休闲农业服务员</t>
  </si>
  <si>
    <t>4070500-安全保护服务人员</t>
  </si>
  <si>
    <t>4070501-保安员</t>
  </si>
  <si>
    <t>4070502-安检员</t>
  </si>
  <si>
    <t>4070503-智能楼宇管理员</t>
  </si>
  <si>
    <t>4070504-消防设施操作员</t>
  </si>
  <si>
    <t>4070505-安全防范系统安装维护员</t>
  </si>
  <si>
    <t>4070600-市场管理服务人员</t>
  </si>
  <si>
    <t>4070601-商品监督员</t>
  </si>
  <si>
    <t>4070602-商品防损员</t>
  </si>
  <si>
    <t>4070603-市场管理员</t>
  </si>
  <si>
    <t>4070700-会议及展览服务人员</t>
  </si>
  <si>
    <t>4070701-会展设计师</t>
  </si>
  <si>
    <t>4070702-装饰美工</t>
  </si>
  <si>
    <t>4070703-模特</t>
  </si>
  <si>
    <t>4079900-其他租赁和商务服务人员</t>
  </si>
  <si>
    <t>4080100-气象服务人员</t>
  </si>
  <si>
    <t>4080200-海洋服务人员</t>
  </si>
  <si>
    <t>4080201-海洋水文气象观测员</t>
  </si>
  <si>
    <t>4080202-海洋浮标工</t>
  </si>
  <si>
    <t>4080203-海洋水文调查员</t>
  </si>
  <si>
    <t>4080204-海洋生物调查员</t>
  </si>
  <si>
    <t>4080300-测绘服务人员</t>
  </si>
  <si>
    <t>4080301-大地测量员</t>
  </si>
  <si>
    <t>4080302-摄影测量员</t>
  </si>
  <si>
    <t>4080303-地图绘制员</t>
  </si>
  <si>
    <t>4080304-工程测量员</t>
  </si>
  <si>
    <t>4080305-不动产测绘员</t>
  </si>
  <si>
    <t>4080306-海洋测绘员</t>
  </si>
  <si>
    <t>4080307-无人机测绘操控员</t>
  </si>
  <si>
    <t>4080400-地理信息服务人员</t>
  </si>
  <si>
    <t>4080401-地理信息采集员</t>
  </si>
  <si>
    <t>4080402-地理信息处理员</t>
  </si>
  <si>
    <t>4080403-地理信息应用作业员</t>
  </si>
  <si>
    <t>4080500-检验、检测和计量服务人员</t>
  </si>
  <si>
    <t>4080501-农产品食品检验员</t>
  </si>
  <si>
    <t>4080502-纤维检验员</t>
  </si>
  <si>
    <t>4080503-贵金属首饰与宝玉石检测员</t>
  </si>
  <si>
    <t>4080504-药物检验员</t>
  </si>
  <si>
    <t>4080505-机动车检测工</t>
  </si>
  <si>
    <t>4080506-计量员</t>
  </si>
  <si>
    <t>4080600-环境监测服务人员</t>
  </si>
  <si>
    <t>4080700-地质勘查人员</t>
  </si>
  <si>
    <t>4080701-地勘钻探工</t>
  </si>
  <si>
    <t>4080702-地勘掘进工</t>
  </si>
  <si>
    <t>4080703-物探工</t>
  </si>
  <si>
    <t>4080704-地质调查员</t>
  </si>
  <si>
    <t>4080705-地质实验员</t>
  </si>
  <si>
    <t>4080800-专业化设计服务人员</t>
  </si>
  <si>
    <t>4080801-花艺环境设计师</t>
  </si>
  <si>
    <t>4080802-纺织面料设计师</t>
  </si>
  <si>
    <t>4080803-家用纺织品设计师</t>
  </si>
  <si>
    <t>4080804-色彩搭配师</t>
  </si>
  <si>
    <t>4080805-工艺美术品设计师</t>
  </si>
  <si>
    <t>4080806-装潢美术设计师</t>
  </si>
  <si>
    <t>4080807-室内装饰设计师</t>
  </si>
  <si>
    <t>4080808-广告设计师</t>
  </si>
  <si>
    <t>4080809-包装设计师</t>
  </si>
  <si>
    <t>4080810-玩具设计师</t>
  </si>
  <si>
    <t>4080811-首饰设计师</t>
  </si>
  <si>
    <t>4080812-家具设计师</t>
  </si>
  <si>
    <t>4080813-陶瓷产品设计师</t>
  </si>
  <si>
    <t>4080814-陶瓷工艺师</t>
  </si>
  <si>
    <t>4080815-地毯设计师</t>
  </si>
  <si>
    <t>4080816-皮具设计师</t>
  </si>
  <si>
    <t>4080817-鞋类设计师</t>
  </si>
  <si>
    <t>4080818-灯具设计师</t>
  </si>
  <si>
    <t>4080819-照明设计师</t>
  </si>
  <si>
    <t>4080820-形象设计师</t>
  </si>
  <si>
    <t>4080900-摄影扩印服务人员</t>
  </si>
  <si>
    <t>4080901-商业摄影师</t>
  </si>
  <si>
    <t>4080902-冲印师</t>
  </si>
  <si>
    <t>4089900-其他技术辅助服务人员</t>
  </si>
  <si>
    <t>4090100-水利设施管养人员</t>
  </si>
  <si>
    <t>4090101-河道修防工</t>
  </si>
  <si>
    <t>4090102-水工混凝土维修工</t>
  </si>
  <si>
    <t>4090103-水工土石维修工</t>
  </si>
  <si>
    <t>4090104-水工监测工</t>
  </si>
  <si>
    <t>4090105-水工闸门运行工</t>
  </si>
  <si>
    <t>4090200-水文服务人员</t>
  </si>
  <si>
    <t>4090201-水文勘测工</t>
  </si>
  <si>
    <t>4090202-水文勘测船工</t>
  </si>
  <si>
    <t>4090300-水土保持人员</t>
  </si>
  <si>
    <t>4090400-农田灌排人员</t>
  </si>
  <si>
    <t>4090500-自然保护区和草地监护人员</t>
  </si>
  <si>
    <t>4090501-自然保护区巡护监测员</t>
  </si>
  <si>
    <t>4090502-草地监护员</t>
  </si>
  <si>
    <t>4090600-野生动植物保护人员</t>
  </si>
  <si>
    <t>4090601-野生动物保护员</t>
  </si>
  <si>
    <t>4090602-野生植物保护员</t>
  </si>
  <si>
    <t>4090603-标本员</t>
  </si>
  <si>
    <t>4090604-展出动物保育员</t>
  </si>
  <si>
    <t>4090700-环境治理服务人员</t>
  </si>
  <si>
    <t>4090701-污水处理工</t>
  </si>
  <si>
    <t>4090702-工业固体废物处理处置工</t>
  </si>
  <si>
    <t>4090703-危险废物处理工</t>
  </si>
  <si>
    <t>4090800-环境卫生服务人员</t>
  </si>
  <si>
    <t>4090801-保洁员</t>
  </si>
  <si>
    <t>4090802-生活垃圾清运工</t>
  </si>
  <si>
    <t>4090803-生活垃圾处理工</t>
  </si>
  <si>
    <t>4090900-有害生物防制人员</t>
  </si>
  <si>
    <t>4091000-绿化与园艺服务人员</t>
  </si>
  <si>
    <t>4091001-园林绿化工</t>
  </si>
  <si>
    <t>4091002-草坪园艺师</t>
  </si>
  <si>
    <t>4091003-盆景工</t>
  </si>
  <si>
    <t>4091004-假山工</t>
  </si>
  <si>
    <t>4091005-插花花艺师</t>
  </si>
  <si>
    <t>4099900-其他水利、环境和公共设施管理服务人员</t>
  </si>
  <si>
    <t>4100100-生活照料服务人员</t>
  </si>
  <si>
    <t>4100101-婴幼儿发展引导员</t>
  </si>
  <si>
    <t>4100102-育婴员</t>
  </si>
  <si>
    <t>4100103-保育员</t>
  </si>
  <si>
    <t>4100104-孤残儿童护理员</t>
  </si>
  <si>
    <t>4100105-养老护理员</t>
  </si>
  <si>
    <t>4100106-家政服务员</t>
  </si>
  <si>
    <t>4100200-服装裁剪和洗染织补人员</t>
  </si>
  <si>
    <t>4100201-裁缝</t>
  </si>
  <si>
    <t>4100202-洗衣师</t>
  </si>
  <si>
    <t>4100203-染色师</t>
  </si>
  <si>
    <t>4100204-皮革护理员</t>
  </si>
  <si>
    <t>4100205-织补师</t>
  </si>
  <si>
    <t>4100300-美容美发和浴池服务人员</t>
  </si>
  <si>
    <t>4100301-美容师</t>
  </si>
  <si>
    <t>4100302-美发师</t>
  </si>
  <si>
    <t>4100303-美甲师</t>
  </si>
  <si>
    <t>4100304-浴池服务员</t>
  </si>
  <si>
    <t>4100305-修脚师</t>
  </si>
  <si>
    <t>4100400-保健服务人员</t>
  </si>
  <si>
    <t>4100401-保健调理师</t>
  </si>
  <si>
    <t>4100402-保健按摩师</t>
  </si>
  <si>
    <t>4100403-芳香保健师</t>
  </si>
  <si>
    <t>4100500-婚姻服务人员</t>
  </si>
  <si>
    <t>4100501-婚介师</t>
  </si>
  <si>
    <t>4100502-婚礼策划师</t>
  </si>
  <si>
    <t>4100503-婚姻家庭咨询师</t>
  </si>
  <si>
    <t>4100600-殡葬服务人员</t>
  </si>
  <si>
    <t>4100601-殡仪服务员</t>
  </si>
  <si>
    <t>4100602-遗体防腐整容师</t>
  </si>
  <si>
    <t>4100603-遗体火化师</t>
  </si>
  <si>
    <t>4100604-公墓管理员</t>
  </si>
  <si>
    <t>4100700-宠物服务人员</t>
  </si>
  <si>
    <t>4100701-宠物健康护理员</t>
  </si>
  <si>
    <t>4100702-宠物驯导师</t>
  </si>
  <si>
    <t>4100703-宠物美容师</t>
  </si>
  <si>
    <t>4109900-其他居民服务人员</t>
  </si>
  <si>
    <t>4110100-电力供应服务人员</t>
  </si>
  <si>
    <t>4110200-燃气供应服务人员</t>
  </si>
  <si>
    <t>4110300-水供应服务人员</t>
  </si>
  <si>
    <t>4110301-水供应服务员</t>
  </si>
  <si>
    <t>4110302-村镇供水员</t>
  </si>
  <si>
    <t>4119900-其他电力、燃气及水供应服务人员</t>
  </si>
  <si>
    <t>4120100-汽车摩托车修理技术服务人员</t>
  </si>
  <si>
    <t>4120101-汽车维修工</t>
  </si>
  <si>
    <t>4120102-摩托车修理工</t>
  </si>
  <si>
    <t>4120200-计算机和办公设备维修人员</t>
  </si>
  <si>
    <t>4120201-计算机维修工</t>
  </si>
  <si>
    <t>4120202-办公设备维修工</t>
  </si>
  <si>
    <t>4120203-信息通信网络终端维修员</t>
  </si>
  <si>
    <t>4120300-家用电子电器产品维修人员</t>
  </si>
  <si>
    <t>4120301-家用电器产品维修工</t>
  </si>
  <si>
    <t>4120302-家用电子产品维修工</t>
  </si>
  <si>
    <t>4120400-日用产品修理服务人员</t>
  </si>
  <si>
    <t>4120401-自行车与电动自行车维修工</t>
  </si>
  <si>
    <t>4120402-修鞋工</t>
  </si>
  <si>
    <t>4120403-钟表维修工</t>
  </si>
  <si>
    <t>4120404-锁具修理工</t>
  </si>
  <si>
    <t>4120405-燃气具安装维修工</t>
  </si>
  <si>
    <t>4120406-照相器材维修工</t>
  </si>
  <si>
    <t>4120500-乐器维修人员</t>
  </si>
  <si>
    <t>4120501-乐器维修工</t>
  </si>
  <si>
    <t>4120502-钢琴调律师</t>
  </si>
  <si>
    <t>4120600-印章制作人员</t>
  </si>
  <si>
    <t>4129900-其他修理及制作服务人员</t>
  </si>
  <si>
    <t>4130100-群众文化活动服务人员</t>
  </si>
  <si>
    <t>4130101-群众文化指导员</t>
  </si>
  <si>
    <t>4130102-礼仪主持人</t>
  </si>
  <si>
    <t>4130103-讲解员</t>
  </si>
  <si>
    <t>4130200-广播、电视、电影和影视录音制作人员</t>
  </si>
  <si>
    <t>4130201-影视置景制作员</t>
  </si>
  <si>
    <t>4130202-动画制作员</t>
  </si>
  <si>
    <t>4130203-影视烟火特效员</t>
  </si>
  <si>
    <t>4130204-电影洗印员</t>
  </si>
  <si>
    <t>4130205-电影放映员</t>
  </si>
  <si>
    <t>4130206-音响调音员</t>
  </si>
  <si>
    <t>4130207-照明工</t>
  </si>
  <si>
    <t>4130208-影视服装员</t>
  </si>
  <si>
    <t>4130209-电视摄像员</t>
  </si>
  <si>
    <t>4130300-文物保护作业人员</t>
  </si>
  <si>
    <t>4130301-考古探掘工</t>
  </si>
  <si>
    <t>4130302-文物修复师</t>
  </si>
  <si>
    <t>4130400-健身和娱乐场所服务人员</t>
  </si>
  <si>
    <t>4130401-社会体育指导员</t>
  </si>
  <si>
    <t>4130402-体育场馆管理员</t>
  </si>
  <si>
    <t>4130403-游泳救生员</t>
  </si>
  <si>
    <t>4130404-康乐服务员</t>
  </si>
  <si>
    <t>4130500-文化、娱乐、体育经纪代理人员</t>
  </si>
  <si>
    <t>4130501-文化经纪人</t>
  </si>
  <si>
    <t>4130502-体育经纪人</t>
  </si>
  <si>
    <t>4139900-其他文化、体育和娱乐服务人员</t>
  </si>
  <si>
    <t>4140100-医疗辅助服务人员</t>
  </si>
  <si>
    <t>4140200-健康咨询服务人员</t>
  </si>
  <si>
    <t>4140201-公共营养师</t>
  </si>
  <si>
    <t>4140202-健康管理师</t>
  </si>
  <si>
    <t>4140203-生殖健康咨询师</t>
  </si>
  <si>
    <t>4140300-康复矫正服务人员</t>
  </si>
  <si>
    <t>4140301-助听器验配师</t>
  </si>
  <si>
    <t>4140302-口腔修复体制作工</t>
  </si>
  <si>
    <t>4140303-眼镜验光员</t>
  </si>
  <si>
    <t>4140304-眼镜定配工</t>
  </si>
  <si>
    <t>4140305-听觉口语师</t>
  </si>
  <si>
    <t>4140400-公共卫生辅助服务人员</t>
  </si>
  <si>
    <t>4149900-其他健康服务人员</t>
  </si>
  <si>
    <t>4990000-其他社会生产和生活服务人员</t>
  </si>
  <si>
    <t>5010100-作物种子（苗）繁育生产人员</t>
  </si>
  <si>
    <t>5010101-种子繁育员</t>
  </si>
  <si>
    <t>5010102-种苗繁育员</t>
  </si>
  <si>
    <t>5010200-农作物生产人员</t>
  </si>
  <si>
    <t>5010201-农艺工</t>
  </si>
  <si>
    <t>5010202-园艺工</t>
  </si>
  <si>
    <t>5010203-食用菌生产工</t>
  </si>
  <si>
    <t>5010204-热带作物栽培工</t>
  </si>
  <si>
    <t>5010205-中药材种植员</t>
  </si>
  <si>
    <t>5019900-其他农业生产人员</t>
  </si>
  <si>
    <t>5020100-林木种苗繁育人员</t>
  </si>
  <si>
    <t>5020200-营造林人员</t>
  </si>
  <si>
    <t>5020300-森林经营和管护人员</t>
  </si>
  <si>
    <t>5020301-护林员</t>
  </si>
  <si>
    <t>5020302-森林抚育工</t>
  </si>
  <si>
    <t>5020400-木材采运人员</t>
  </si>
  <si>
    <t>5020401-林木采伐工</t>
  </si>
  <si>
    <t>5020402-集材作业工</t>
  </si>
  <si>
    <t>5020403-木材水运工</t>
  </si>
  <si>
    <t>5029900-其他林业生产人员</t>
  </si>
  <si>
    <t>5030100-畜禽种苗繁育人员</t>
  </si>
  <si>
    <t>5030101-家畜繁殖员</t>
  </si>
  <si>
    <t>5030102-家禽繁殖员</t>
  </si>
  <si>
    <t>5030200-畜禽饲养人员</t>
  </si>
  <si>
    <t>5030201-家畜饲养员</t>
  </si>
  <si>
    <t>5030202-家禽饲养员</t>
  </si>
  <si>
    <t>5030300-特种经济动物饲养人员</t>
  </si>
  <si>
    <t>5030301-经济昆虫养殖员</t>
  </si>
  <si>
    <t>5030302-实验动物养殖员</t>
  </si>
  <si>
    <t>5030303-特种动物养殖员</t>
  </si>
  <si>
    <t>5039900-其他畜牧业生产人员</t>
  </si>
  <si>
    <t>5040100-水产苗种繁育人员</t>
  </si>
  <si>
    <t>5040101-水生动物苗种繁育工</t>
  </si>
  <si>
    <t>5040102-水生植物苗种培育工</t>
  </si>
  <si>
    <t>5040200-水产养殖人员</t>
  </si>
  <si>
    <t>5040201-水生动物饲养工</t>
  </si>
  <si>
    <t>5040202-水生植物栽培工</t>
  </si>
  <si>
    <t>5040203-水产养殖潜水工</t>
  </si>
  <si>
    <t>5040300-水产捕捞及有关人员</t>
  </si>
  <si>
    <t>5040301-水产捕捞工</t>
  </si>
  <si>
    <t>5040302-渔业船员</t>
  </si>
  <si>
    <t>5040303-渔网具工</t>
  </si>
  <si>
    <t>5049900-其他渔业生产人员</t>
  </si>
  <si>
    <t>5050100-农业生产服务人员</t>
  </si>
  <si>
    <t>5050200-动植物疫病防治人员</t>
  </si>
  <si>
    <t>5050201-农作物植保员</t>
  </si>
  <si>
    <t>5050202-林业有害生物防治员</t>
  </si>
  <si>
    <t>5050203-动物疫病防治员</t>
  </si>
  <si>
    <t>5050204-动物检疫检验员</t>
  </si>
  <si>
    <t>5050205-水生物病害防治员</t>
  </si>
  <si>
    <t>5050206-水生物检疫检验员</t>
  </si>
  <si>
    <t>5050300-农村能源利用人员</t>
  </si>
  <si>
    <t>5050301-沼气工</t>
  </si>
  <si>
    <t>5050302-农村节能员</t>
  </si>
  <si>
    <t>5050303-太阳能利用工</t>
  </si>
  <si>
    <t>5050304-微水电利用工</t>
  </si>
  <si>
    <t>5050305-小风电利用工</t>
  </si>
  <si>
    <t>5050400-农村环境保护人员</t>
  </si>
  <si>
    <t>5050500-农机化服务人员</t>
  </si>
  <si>
    <t>5050501-农机驾驶操作员</t>
  </si>
  <si>
    <t>5050502-农机修理工</t>
  </si>
  <si>
    <t>5050503-农机服务经纪人</t>
  </si>
  <si>
    <t>5050600-农副林特产品初加工人员</t>
  </si>
  <si>
    <t>5050601-园艺产品加工工</t>
  </si>
  <si>
    <t>5050602-棉花加工工</t>
  </si>
  <si>
    <t>5050603-热带作物初制工</t>
  </si>
  <si>
    <t>5050604-植物原料制取工</t>
  </si>
  <si>
    <t>5050605-竹麻制品加工工</t>
  </si>
  <si>
    <t>5050606-经济昆虫产品加工工</t>
  </si>
  <si>
    <t>5050607-水产品原料处理工</t>
  </si>
  <si>
    <t>5059900-其他农林牧渔业生产辅助人员</t>
  </si>
  <si>
    <t>5990000-其他农、林、牧、渔业生产加工人员</t>
  </si>
  <si>
    <t>6010100-粮油加工人员</t>
  </si>
  <si>
    <t>6010101-制米工</t>
  </si>
  <si>
    <t>6010102-制粉工</t>
  </si>
  <si>
    <t>6010103-制油工</t>
  </si>
  <si>
    <t>6010200-饲料加工人员</t>
  </si>
  <si>
    <t>6010300-制糖人员</t>
  </si>
  <si>
    <t>6010400-畜禽制品加工人员</t>
  </si>
  <si>
    <t>6010401-畜禽屠宰加工工</t>
  </si>
  <si>
    <t>6010402-畜禽副产品加工工</t>
  </si>
  <si>
    <t>6010403-肉制品加工工</t>
  </si>
  <si>
    <t>6010404-蛋类制品加工工</t>
  </si>
  <si>
    <t>6010500-水产品加工人员</t>
  </si>
  <si>
    <t>6010501-水产品加工工</t>
  </si>
  <si>
    <t>6010502-水产制品精制工</t>
  </si>
  <si>
    <t>6010600-果蔬和坚果加工人员</t>
  </si>
  <si>
    <t>6010700-淀粉和豆制品加工人员</t>
  </si>
  <si>
    <t>6010701-淀粉及淀粉糖制造工</t>
  </si>
  <si>
    <t>6010702-植物蛋白制作工</t>
  </si>
  <si>
    <t>6010703-豆制品制作工</t>
  </si>
  <si>
    <t>6019900-其他农副产品加工人员</t>
  </si>
  <si>
    <t>6020100-焙烤食品制造人员</t>
  </si>
  <si>
    <t>6020101-糕点面包烘焙工</t>
  </si>
  <si>
    <t>6020102-糕点装饰师</t>
  </si>
  <si>
    <t>6020200-糖制品加工人员</t>
  </si>
  <si>
    <t>6020201-糖果巧克力制造工</t>
  </si>
  <si>
    <t>6020202-果脯蜜饯加工工</t>
  </si>
  <si>
    <t>6020300-方便食品和罐头食品加工人员</t>
  </si>
  <si>
    <t>6020301-米面主食制作工</t>
  </si>
  <si>
    <t>6020302-冷冻食品制作工</t>
  </si>
  <si>
    <t>6020303-罐头食品加工工</t>
  </si>
  <si>
    <t>6020400-乳制品加工人员</t>
  </si>
  <si>
    <t>6020401-乳品加工工</t>
  </si>
  <si>
    <t>6020402-乳品评鉴师</t>
  </si>
  <si>
    <t>6020500-调味品及食品添加剂制作人员</t>
  </si>
  <si>
    <t>6020501-味精制造工</t>
  </si>
  <si>
    <t>6020502-酱油酱类制作工</t>
  </si>
  <si>
    <t>6020503-食醋制作工</t>
  </si>
  <si>
    <t>6020504-精制制盐工</t>
  </si>
  <si>
    <t>6020505-酶制剂制造工</t>
  </si>
  <si>
    <t>6020506-柠檬酸制造工</t>
  </si>
  <si>
    <t>6020507-调味品品评师</t>
  </si>
  <si>
    <t>6020600-酒、饮料及精制茶制造人员</t>
  </si>
  <si>
    <t>6020601-酿酒师</t>
  </si>
  <si>
    <t>6020602-酒精酿造工</t>
  </si>
  <si>
    <t>6020603-白酒酿造工</t>
  </si>
  <si>
    <t>6020604-啤酒酿造工</t>
  </si>
  <si>
    <t>6020605-黄酒酿造工</t>
  </si>
  <si>
    <t>6020606-果露酒酿造工</t>
  </si>
  <si>
    <t>6020607-品酒师</t>
  </si>
  <si>
    <t>6020608-麦芽制麦工</t>
  </si>
  <si>
    <t>6020609-饮料制作工</t>
  </si>
  <si>
    <t>6020610-茶叶加工工</t>
  </si>
  <si>
    <t>6020611-评茶员</t>
  </si>
  <si>
    <t>6029900-其他食品、饮料生产加工人员</t>
  </si>
  <si>
    <t>6030100-烟叶初加工人员</t>
  </si>
  <si>
    <t>6030101-烟叶调制员</t>
  </si>
  <si>
    <t>6030102-烟叶评级员</t>
  </si>
  <si>
    <t>6030200-烟用材料生产人员</t>
  </si>
  <si>
    <t>6030201-烟用二醋片制造工</t>
  </si>
  <si>
    <t>6030202-烟用丝束制造工</t>
  </si>
  <si>
    <t>6030300-烟草制品生产人员</t>
  </si>
  <si>
    <t>6030301-烟机设备操作工</t>
  </si>
  <si>
    <t>6030302-烟草评吸师</t>
  </si>
  <si>
    <t>6039900-其他烟草及其制品加工人员</t>
  </si>
  <si>
    <t>6040100-纤维预处理人员</t>
  </si>
  <si>
    <t>6040101-开清棉工</t>
  </si>
  <si>
    <t>6040102-丝麻毛纤维预处理工</t>
  </si>
  <si>
    <t>6040103-纺织纤维梳理工</t>
  </si>
  <si>
    <t>6040104-并条工</t>
  </si>
  <si>
    <t>6040105-粗纱工</t>
  </si>
  <si>
    <t>6040200-纺纱人员</t>
  </si>
  <si>
    <t>6040201-纺纱工</t>
  </si>
  <si>
    <t>6040202-缫丝工</t>
  </si>
  <si>
    <t>6040300-织造人员</t>
  </si>
  <si>
    <t>6040301-整经工</t>
  </si>
  <si>
    <t>6040302-浆纱浆染工</t>
  </si>
  <si>
    <t>6040303-织布工</t>
  </si>
  <si>
    <t>6040304-意匠纹版工</t>
  </si>
  <si>
    <t>6040400-针织人员</t>
  </si>
  <si>
    <t>6040401-纬编工</t>
  </si>
  <si>
    <t>6040402-经编工</t>
  </si>
  <si>
    <t>6040403-横机工</t>
  </si>
  <si>
    <t>6040500-非织造布制造人员</t>
  </si>
  <si>
    <t>6040600-印染人员</t>
  </si>
  <si>
    <t>6040601-印染前处理工</t>
  </si>
  <si>
    <t>6040602-纺织染色工</t>
  </si>
  <si>
    <t>6040603-印花工</t>
  </si>
  <si>
    <t>6040604-纺织印花制版工</t>
  </si>
  <si>
    <t>6040605-印染后整理工</t>
  </si>
  <si>
    <t>6040606-印染染化料配制工</t>
  </si>
  <si>
    <t>6040607-工艺染织品制作工</t>
  </si>
  <si>
    <t>6049900-其他纺织、针织、印染人员</t>
  </si>
  <si>
    <t>6050100-纺织品和服装剪裁缝纫人员</t>
  </si>
  <si>
    <t>6050101-服装制版师</t>
  </si>
  <si>
    <t>6050102-裁剪工</t>
  </si>
  <si>
    <t>6050103-缝纫工</t>
  </si>
  <si>
    <t>6050104-缝纫品整型工</t>
  </si>
  <si>
    <t>6050105-服装水洗工</t>
  </si>
  <si>
    <t>6050106-绒线编织拼布工</t>
  </si>
  <si>
    <t>6050200-皮革、毛皮及其制品加工人员</t>
  </si>
  <si>
    <t>6050201-皮革及皮革制品加工工</t>
  </si>
  <si>
    <t>6050202-毛皮及毛皮制品加工工</t>
  </si>
  <si>
    <t>6050300-羽绒羽毛加工及制品制造人员</t>
  </si>
  <si>
    <t>6050400-鞋帽制作人员</t>
  </si>
  <si>
    <t>6050401-制鞋工</t>
  </si>
  <si>
    <t>6050402-制帽工</t>
  </si>
  <si>
    <t>6059900-其他纺织品、服装和皮革、毛皮制品加工制作人员</t>
  </si>
  <si>
    <t>6060100-木材加工人员</t>
  </si>
  <si>
    <t>6060101-制材工</t>
  </si>
  <si>
    <t>6060102-木竹藤材处理工</t>
  </si>
  <si>
    <t>6060200-人造板制造人员</t>
  </si>
  <si>
    <t>6060201-胶合板工</t>
  </si>
  <si>
    <t>6060202-纤维板工</t>
  </si>
  <si>
    <t>6060203-刨花板工</t>
  </si>
  <si>
    <t>6060204-浸渍纸层压板工</t>
  </si>
  <si>
    <t>6060205-人造板饰面工</t>
  </si>
  <si>
    <t>6060300-木制品制造人员</t>
  </si>
  <si>
    <t>6060301-手工木工</t>
  </si>
  <si>
    <t>6060302-机械木工</t>
  </si>
  <si>
    <t>6060303-木地板制造工</t>
  </si>
  <si>
    <t>6060400-家具制造人员</t>
  </si>
  <si>
    <t>6069900-其他木材加工、家具与木制品制作人员</t>
  </si>
  <si>
    <t>6070100-制浆造纸人员</t>
  </si>
  <si>
    <t>6070101-制浆工</t>
  </si>
  <si>
    <t>6070102-制浆废液回收利用工</t>
  </si>
  <si>
    <t>6070103-造纸工</t>
  </si>
  <si>
    <t>6070104-纸张整饰工</t>
  </si>
  <si>
    <t>6070105-宣纸书画纸制作工</t>
  </si>
  <si>
    <t>6070200-纸制品制作人员</t>
  </si>
  <si>
    <t>6079900-其他纸及纸制品生产加工人员</t>
  </si>
  <si>
    <t>6080100-印刷人员</t>
  </si>
  <si>
    <t>6080101-印前处理和制作员</t>
  </si>
  <si>
    <t>6080102-印刷操作员</t>
  </si>
  <si>
    <t>6080103-印后制作员</t>
  </si>
  <si>
    <t>6080200-记录媒介复制人员</t>
  </si>
  <si>
    <t>6089900-其他印刷和记录媒介复制人员</t>
  </si>
  <si>
    <t>6090100-文教用品制作人员</t>
  </si>
  <si>
    <t>6090101-自来水笔制造工</t>
  </si>
  <si>
    <t>6090102-圆珠笔制造工</t>
  </si>
  <si>
    <t>6090103-铅笔制造工</t>
  </si>
  <si>
    <t>6090104-毛笔制作工</t>
  </si>
  <si>
    <t>6090105-记号笔制造工</t>
  </si>
  <si>
    <t>6090106-墨制作工</t>
  </si>
  <si>
    <t>6090107-墨水墨汁制造工</t>
  </si>
  <si>
    <t>6090108-绘图仪器制作工</t>
  </si>
  <si>
    <t>6090109-印泥制作工</t>
  </si>
  <si>
    <t>6090200-乐器制作人员</t>
  </si>
  <si>
    <t>6090201-钢琴及键盘乐器制作工</t>
  </si>
  <si>
    <t>6090202-提琴吉他制作工</t>
  </si>
  <si>
    <t>6090203-管乐器制作工</t>
  </si>
  <si>
    <t>6090204-民族拉弦弹拨乐器制作工</t>
  </si>
  <si>
    <t>6090205-吹奏乐器制作工</t>
  </si>
  <si>
    <t>6090206-打击乐器制作工</t>
  </si>
  <si>
    <t>6090207-电鸣乐器制作工</t>
  </si>
  <si>
    <t>6090300-工艺美术品制造人员</t>
  </si>
  <si>
    <t>6090301-工艺品雕刻工</t>
  </si>
  <si>
    <t>6090302-雕塑翻制工</t>
  </si>
  <si>
    <t>6090303-陶瓷工艺品制作师</t>
  </si>
  <si>
    <t>6090304-景泰蓝制作工</t>
  </si>
  <si>
    <t>6090305-金属摆件制作工</t>
  </si>
  <si>
    <t>6090306-漆器制作工</t>
  </si>
  <si>
    <t>6090307-壁画制作工</t>
  </si>
  <si>
    <t>6090308-版画制作工</t>
  </si>
  <si>
    <t>6090309-人造花制作工</t>
  </si>
  <si>
    <t>6090310-工艺画制作工</t>
  </si>
  <si>
    <t>6090311-抽纱刺绣工</t>
  </si>
  <si>
    <t>6090312-手工地毯制作工</t>
  </si>
  <si>
    <t>6090313-机制地毯制作工</t>
  </si>
  <si>
    <t>6090314-宝石琢磨工</t>
  </si>
  <si>
    <t>6090315-贵金属首饰制作工</t>
  </si>
  <si>
    <t>6090316-装裱师</t>
  </si>
  <si>
    <t>6090317-民间工艺品制作工</t>
  </si>
  <si>
    <t>6090318-剧装工</t>
  </si>
  <si>
    <t>6090319-民间工艺品艺人</t>
  </si>
  <si>
    <t>6090400-体育用品制作人员</t>
  </si>
  <si>
    <t>6090401-制球工</t>
  </si>
  <si>
    <t>6090402-球拍球网制作工</t>
  </si>
  <si>
    <t>6090403-健身器材制作工</t>
  </si>
  <si>
    <t>6090500-玩具制作人员</t>
  </si>
  <si>
    <t>6099900-其他文教、工美、体育和娱乐用品制造人员</t>
  </si>
  <si>
    <t>6100100-石油炼制生产人员</t>
  </si>
  <si>
    <t>6100101-原油蒸馏工</t>
  </si>
  <si>
    <t>6100102-催化裂化工</t>
  </si>
  <si>
    <t>6100103-蜡油渣油加氢工</t>
  </si>
  <si>
    <t>6100104-渣油热加工工</t>
  </si>
  <si>
    <t>6100105-石脑油加工工</t>
  </si>
  <si>
    <t>6100106-炼厂气加工工</t>
  </si>
  <si>
    <t>6100107-润滑油脂生产工</t>
  </si>
  <si>
    <t>6100108-石油产品精制工</t>
  </si>
  <si>
    <t>6100109-油制气工</t>
  </si>
  <si>
    <t>6100110-油品储运工</t>
  </si>
  <si>
    <t>6100111-油母页岩提炼工</t>
  </si>
  <si>
    <t>6100200-炼焦人员</t>
  </si>
  <si>
    <t>6100201-炼焦煤制备工</t>
  </si>
  <si>
    <t>6100202-炼焦工</t>
  </si>
  <si>
    <t>6100300-煤化工生产人员</t>
  </si>
  <si>
    <t>6100301-煤制烯烃生产工</t>
  </si>
  <si>
    <t>6100302-煤制油生产工</t>
  </si>
  <si>
    <t>6100303-煤制气工</t>
  </si>
  <si>
    <t>6100304-水煤浆制备工</t>
  </si>
  <si>
    <t>6100305-工业型煤工</t>
  </si>
  <si>
    <t>6109900-其他石油加工和炼焦、煤化工生产人员</t>
  </si>
  <si>
    <t>6110100-化工产品生产通用工艺人员</t>
  </si>
  <si>
    <t>6110101-化工原料准备工</t>
  </si>
  <si>
    <t>6110102-化工单元操作工</t>
  </si>
  <si>
    <t>6110103-化工总控工</t>
  </si>
  <si>
    <t>6110104-制冷工</t>
  </si>
  <si>
    <t>6110105-工业清洗工</t>
  </si>
  <si>
    <t>6110106-防腐蚀工</t>
  </si>
  <si>
    <t>6110200-基础化学原料制造人员</t>
  </si>
  <si>
    <t>6110201-硫酸生产工</t>
  </si>
  <si>
    <t>6110202-硝酸生产工</t>
  </si>
  <si>
    <t>6110203-盐酸生产工</t>
  </si>
  <si>
    <t>6110204-磷酸生产工</t>
  </si>
  <si>
    <t>6110205-纯碱生产工</t>
  </si>
  <si>
    <t>6110206-烧碱生产工</t>
  </si>
  <si>
    <t>6110207-无机盐生产工</t>
  </si>
  <si>
    <t>6110208-提硝工</t>
  </si>
  <si>
    <t>6110209-卤水综合利用工</t>
  </si>
  <si>
    <t>6110210-无机化学反应生产工</t>
  </si>
  <si>
    <t>6110211-脂肪烃生产工</t>
  </si>
  <si>
    <t>6110212-芳香烃生产工</t>
  </si>
  <si>
    <t>6110213-脂肪烃衍生物生产工</t>
  </si>
  <si>
    <t>6110214-芳香烃衍生物生产工</t>
  </si>
  <si>
    <t>6110215-有机合成工</t>
  </si>
  <si>
    <t>6110300-化学肥料生产人员</t>
  </si>
  <si>
    <t>6110301-合成氨生产工</t>
  </si>
  <si>
    <t>6110302-尿素生产工</t>
  </si>
  <si>
    <t>6110303-硝酸铵生产工</t>
  </si>
  <si>
    <t>6110304-硫酸铵生产工</t>
  </si>
  <si>
    <t>6110305-过磷酸钙生产工</t>
  </si>
  <si>
    <t>6110306-复混肥生产工</t>
  </si>
  <si>
    <t>6110307-钙镁磷肥生产工</t>
  </si>
  <si>
    <t>6110308-钾肥生产工</t>
  </si>
  <si>
    <t>6110400-农药生产人员</t>
  </si>
  <si>
    <t>6110500-涂料、油墨、颜料及类似产品制造人员</t>
  </si>
  <si>
    <t>6110501-涂料生产工</t>
  </si>
  <si>
    <t>6110502-油墨制造工</t>
  </si>
  <si>
    <t>6110503-颜料生产工</t>
  </si>
  <si>
    <t>6110504-染料生产工</t>
  </si>
  <si>
    <t>6110600-合成树脂生产人员</t>
  </si>
  <si>
    <t>6110700-合成橡胶生产人员</t>
  </si>
  <si>
    <t>6110800-专用化学产品生产人员</t>
  </si>
  <si>
    <t>6110801-催化剂生产工</t>
  </si>
  <si>
    <t>6110802-总溶剂生产工</t>
  </si>
  <si>
    <t>6110803-化学试剂生产工</t>
  </si>
  <si>
    <t>6110804-印染助剂生产工</t>
  </si>
  <si>
    <t>6110805-表面活性剂制造工</t>
  </si>
  <si>
    <t>6110806-化工添加剂生产工</t>
  </si>
  <si>
    <t>6110807-油脂化工产品制造工</t>
  </si>
  <si>
    <t>6110808-动物胶制造工</t>
  </si>
  <si>
    <t>6110809-人造板制胶工</t>
  </si>
  <si>
    <t>6110810-有机硅生产工</t>
  </si>
  <si>
    <t>6110811-有机氟生产工</t>
  </si>
  <si>
    <t>6110812-松香工</t>
  </si>
  <si>
    <t>6110813-松节油制品工</t>
  </si>
  <si>
    <t>6110814-活性炭生产工</t>
  </si>
  <si>
    <t>6110815-栲胶生产工</t>
  </si>
  <si>
    <t>6110816-紫胶生产工</t>
  </si>
  <si>
    <t>6110817-栓皮制品工</t>
  </si>
  <si>
    <t>6110818-植物原料水解工</t>
  </si>
  <si>
    <t>6110819-感光材料生产工</t>
  </si>
  <si>
    <t>6110820-胶印版材生产工</t>
  </si>
  <si>
    <t>6110821-柔性版材生产工</t>
  </si>
  <si>
    <t>6110822-磁记录材料生产工</t>
  </si>
  <si>
    <t>6110823-热转移防护膜涂布工</t>
  </si>
  <si>
    <t>6110824-平板显示膜生产工</t>
  </si>
  <si>
    <t>6110825-甘油制造工</t>
  </si>
  <si>
    <t>6110826-生物质化工产品生产工</t>
  </si>
  <si>
    <t>6110900-火工品制造、保管、爆破及焰火产品制造人员</t>
  </si>
  <si>
    <t>6110901-雷管制造工</t>
  </si>
  <si>
    <t>6110902-索状爆破器材制造工</t>
  </si>
  <si>
    <t>6110903-火工品装配工</t>
  </si>
  <si>
    <t>6110904-火工品管理工</t>
  </si>
  <si>
    <t>6110905-烟花爆竹工</t>
  </si>
  <si>
    <t>6111000-日用化学品生产人员</t>
  </si>
  <si>
    <t>6111001-合成洗涤剂制造工</t>
  </si>
  <si>
    <t>6111002-肥皂制造工</t>
  </si>
  <si>
    <t>6111003-化妆品配方师</t>
  </si>
  <si>
    <t>6111004-化妆品制造工</t>
  </si>
  <si>
    <t>6111005-口腔清洁剂制造工</t>
  </si>
  <si>
    <t>6111006-香料制造工</t>
  </si>
  <si>
    <t>6111007-调香师</t>
  </si>
  <si>
    <t>6111008-香精配制工</t>
  </si>
  <si>
    <t>6111009-火柴制造工</t>
  </si>
  <si>
    <t>6119900-其他化学原料和化学制品制造人员</t>
  </si>
  <si>
    <t>6120100-化学药品原料药制造人员</t>
  </si>
  <si>
    <t>6120200-中药饮片加工人员</t>
  </si>
  <si>
    <t>6120300-药物制剂人员</t>
  </si>
  <si>
    <t>6120400-兽用药品制造人员</t>
  </si>
  <si>
    <t>6120500-生物药品制造人员</t>
  </si>
  <si>
    <t>6120501-生化药品制造工</t>
  </si>
  <si>
    <t>6120502-发酵工程制药工</t>
  </si>
  <si>
    <t>6120503-疫苗制品工</t>
  </si>
  <si>
    <t>6120504-血液制品工</t>
  </si>
  <si>
    <t>6120505-基因工程药品生产工</t>
  </si>
  <si>
    <t>6129900-其他医药制造人员</t>
  </si>
  <si>
    <t>6130100-化学纤维原料制造人员</t>
  </si>
  <si>
    <t>6130101-化纤聚合工</t>
  </si>
  <si>
    <t>6130102-纺丝原液制造工</t>
  </si>
  <si>
    <t>6130200-化学纤维纺丝及后处理人员</t>
  </si>
  <si>
    <t>6130201-纺丝工</t>
  </si>
  <si>
    <t>6130202-化纤后处理工</t>
  </si>
  <si>
    <t>6139900-其他化学纤维制造人员</t>
  </si>
  <si>
    <t>6140100-橡胶制品生产人员</t>
  </si>
  <si>
    <t>6140101-橡胶制品生产工</t>
  </si>
  <si>
    <t>6140102-轮胎翻修工</t>
  </si>
  <si>
    <t>6140200-塑料制品加工人员</t>
  </si>
  <si>
    <t>6149900-其他橡胶和塑料制品制造人员</t>
  </si>
  <si>
    <t>6150100-水泥、石灰、石膏及其制品制造人员</t>
  </si>
  <si>
    <t>6150101-水泥生产工</t>
  </si>
  <si>
    <t>6150102-水泥混凝土制品工</t>
  </si>
  <si>
    <t>6150103-石灰煅烧工</t>
  </si>
  <si>
    <t>6150104-石膏粉生产工</t>
  </si>
  <si>
    <t>6150105-石膏制品生产工</t>
  </si>
  <si>
    <t>6150106-预拌混凝土生产工</t>
  </si>
  <si>
    <t>6150200-砖瓦石材等建筑材料制造人员</t>
  </si>
  <si>
    <t>6150201-砖瓦生产工</t>
  </si>
  <si>
    <t>6150202-加气混凝土制品工</t>
  </si>
  <si>
    <t>6150203-石材生产工</t>
  </si>
  <si>
    <t>6150204-人造石生产加工工</t>
  </si>
  <si>
    <t>6150205-防水卷材制造工</t>
  </si>
  <si>
    <t>6150206-保温材料制造工</t>
  </si>
  <si>
    <t>6150207-吸音材料制造工</t>
  </si>
  <si>
    <t>6150208-砂石骨料生产工</t>
  </si>
  <si>
    <t>6150300-玻璃及玻璃制品生产加工人员</t>
  </si>
  <si>
    <t>6150301-玻璃配料熔化工</t>
  </si>
  <si>
    <t>6150302-玻璃及玻璃制品成型工</t>
  </si>
  <si>
    <t>6150303-玻璃加工工</t>
  </si>
  <si>
    <t>6150304-玻璃制品加工工</t>
  </si>
  <si>
    <t>6150305-电子玻璃制品加工工</t>
  </si>
  <si>
    <t>6150306-石英玻璃制品加工工</t>
  </si>
  <si>
    <t>6150400-玻璃纤维及玻璃纤维增强塑料制品制造人员</t>
  </si>
  <si>
    <t>6150401-玻璃纤维及制品工</t>
  </si>
  <si>
    <t>6150402-玻璃钢制品工</t>
  </si>
  <si>
    <t>6150500-陶瓷制品制造人员</t>
  </si>
  <si>
    <t>6150501-陶瓷原料准备工</t>
  </si>
  <si>
    <t>6150502-陶瓷成型施釉工</t>
  </si>
  <si>
    <t>6150503-陶瓷烧成工</t>
  </si>
  <si>
    <t>6150504-陶瓷装饰工</t>
  </si>
  <si>
    <t>6150505-古建琉璃工</t>
  </si>
  <si>
    <t>6150600-耐火材料制品生产人员</t>
  </si>
  <si>
    <t>6150601-耐火原料加工成型工</t>
  </si>
  <si>
    <t>6150602-耐火材料烧成工</t>
  </si>
  <si>
    <t>6150603-耐火制品加工工</t>
  </si>
  <si>
    <t>6150604-耐火纤维制品工</t>
  </si>
  <si>
    <t>6150700-石墨及炭素制品生产人员</t>
  </si>
  <si>
    <t>6150701-炭素煅烧工</t>
  </si>
  <si>
    <t>6150702-炭素成型工</t>
  </si>
  <si>
    <t>6150703-炭素焙烧工</t>
  </si>
  <si>
    <t>6150704-炭素浸渍工</t>
  </si>
  <si>
    <t>6150705-石墨化工</t>
  </si>
  <si>
    <t>6150706-炭素制品工</t>
  </si>
  <si>
    <t>6150707-炭素特种材料工</t>
  </si>
  <si>
    <t>6150800-高岭土、珍珠岩等非金属矿物加工人员</t>
  </si>
  <si>
    <t>6150801-人工合成晶体工</t>
  </si>
  <si>
    <t>6150802-高岭土加工工</t>
  </si>
  <si>
    <t>6150803-珍珠岩加工工</t>
  </si>
  <si>
    <t>6150804-石棉制品工</t>
  </si>
  <si>
    <t>6150805-云母制品工</t>
  </si>
  <si>
    <t>6159900-其他非金属矿物制品制造人员</t>
  </si>
  <si>
    <t>6160100-矿物采选人员</t>
  </si>
  <si>
    <t>6160101-露天采矿工</t>
  </si>
  <si>
    <t>6160102-露天矿物开采辅助工</t>
  </si>
  <si>
    <t>6160103-运矿排土工</t>
  </si>
  <si>
    <t>6160104-矿井开掘工</t>
  </si>
  <si>
    <t>6160105-井下采矿工</t>
  </si>
  <si>
    <t>6160106-井下支护工</t>
  </si>
  <si>
    <t>6160107-井下机车运输工</t>
  </si>
  <si>
    <t>6160108-矿山提升设备操作工</t>
  </si>
  <si>
    <t>6160109-矿井通风工</t>
  </si>
  <si>
    <t>6160110-矿山安全防护工</t>
  </si>
  <si>
    <t>6160111-矿山安全设备监测检修工</t>
  </si>
  <si>
    <t>6160112-矿山救护工</t>
  </si>
  <si>
    <t>6160113-矿山生产集控员</t>
  </si>
  <si>
    <t>6160114-矿石处理工</t>
  </si>
  <si>
    <t>6160115-选矿工</t>
  </si>
  <si>
    <t>6160116-选矿脱水工</t>
  </si>
  <si>
    <t>6160117-尾矿工</t>
  </si>
  <si>
    <t>6160200-石油和天然气开采与储运人员</t>
  </si>
  <si>
    <t>6160201-石油勘探工</t>
  </si>
  <si>
    <t>6160202-钻井工</t>
  </si>
  <si>
    <t>6160203-钻井协作工</t>
  </si>
  <si>
    <t>6160204-井下作业设备操作维修工</t>
  </si>
  <si>
    <t>6160205-水下钻井设备操作工</t>
  </si>
  <si>
    <t>6160206-油气水井测试工</t>
  </si>
  <si>
    <t>6160207-石油开采工</t>
  </si>
  <si>
    <t>6160208-天然气开采工</t>
  </si>
  <si>
    <t>6160209-煤层气排采集输工</t>
  </si>
  <si>
    <t>6160210-天然气处理工</t>
  </si>
  <si>
    <t>6160211-油气输送工</t>
  </si>
  <si>
    <t>6160212-油气管道维护工</t>
  </si>
  <si>
    <t>6160213-海上平台水手</t>
  </si>
  <si>
    <t>6160300-采盐人员</t>
  </si>
  <si>
    <t>6160301-海盐制盐工</t>
  </si>
  <si>
    <t>6160302-湖盐制盐工</t>
  </si>
  <si>
    <t>6160303-井矿盐制盐工</t>
  </si>
  <si>
    <t>6169900-其他采矿人员</t>
  </si>
  <si>
    <t>6170100-炼铁人员</t>
  </si>
  <si>
    <t>6170101-烧结球团原料工</t>
  </si>
  <si>
    <t>6170102-粉矿烧结工</t>
  </si>
  <si>
    <t>6170103-球团焙烧工</t>
  </si>
  <si>
    <t>6170104-烧结成品工</t>
  </si>
  <si>
    <t>6170105-高炉原料工</t>
  </si>
  <si>
    <t>6170106-高炉炼铁工</t>
  </si>
  <si>
    <t>6170107-高炉运转工</t>
  </si>
  <si>
    <t>6170200-炼钢人员</t>
  </si>
  <si>
    <t>6170201-炼钢原料工</t>
  </si>
  <si>
    <t>6170202-炼钢工</t>
  </si>
  <si>
    <t>6170203-炼钢浇铸工</t>
  </si>
  <si>
    <t>6170204-炼钢准备工</t>
  </si>
  <si>
    <t>6170205-整模脱模工</t>
  </si>
  <si>
    <t>6170300-铸铁管人员</t>
  </si>
  <si>
    <t>6170301-铸管备品工</t>
  </si>
  <si>
    <t>6170302-铸管工</t>
  </si>
  <si>
    <t>6170303-铸管精整工</t>
  </si>
  <si>
    <t>6170400-铁合金冶炼人员</t>
  </si>
  <si>
    <t>6170401-铁合金原料工</t>
  </si>
  <si>
    <t>6170402-铁合金火法冶炼工</t>
  </si>
  <si>
    <t>6170403-铁合金焙烧工</t>
  </si>
  <si>
    <t>6170404-铁合金湿法冶炼工</t>
  </si>
  <si>
    <t>6170405-钒氮合金工</t>
  </si>
  <si>
    <t>6170500-重有色金属冶炼人员</t>
  </si>
  <si>
    <t>6170501-重冶备料工</t>
  </si>
  <si>
    <t>6170502-重金属物料焙烧工</t>
  </si>
  <si>
    <t>6170503-重冶火法冶炼工</t>
  </si>
  <si>
    <t>6170504-重冶湿法冶炼工</t>
  </si>
  <si>
    <t>6170505-电解精炼工</t>
  </si>
  <si>
    <t>6170600-轻有色金属冶炼人员</t>
  </si>
  <si>
    <t>6170601-氧化铝制取工</t>
  </si>
  <si>
    <t>6170602-铝电解工</t>
  </si>
  <si>
    <t>6170603-镁冶炼工</t>
  </si>
  <si>
    <t>6170604-硅冶炼工</t>
  </si>
  <si>
    <t>6170700-稀贵金属冶炼人员</t>
  </si>
  <si>
    <t>6170701-钨钼冶炼工</t>
  </si>
  <si>
    <t>6170702-钽铌冶炼工</t>
  </si>
  <si>
    <t>6170703-钛冶炼工</t>
  </si>
  <si>
    <t>6170704-稀土冶炼工</t>
  </si>
  <si>
    <t>6170705-稀土材料生产工</t>
  </si>
  <si>
    <t>6170706-贵金属冶炼工</t>
  </si>
  <si>
    <t>6170707-锂冶炼工</t>
  </si>
  <si>
    <t>6170800-半导体材料制备人员</t>
  </si>
  <si>
    <t>6170801-半导体辅料制备工</t>
  </si>
  <si>
    <t>6170802-多晶硅制取工</t>
  </si>
  <si>
    <t>6170900-金属轧制人员</t>
  </si>
  <si>
    <t>6170901-轧制原料工</t>
  </si>
  <si>
    <t>6170902-金属轧制工</t>
  </si>
  <si>
    <t>6170903-金属材酸碱洗工</t>
  </si>
  <si>
    <t>6170904-金属材涂层机组操作工</t>
  </si>
  <si>
    <t>6170905-金属材热处理工</t>
  </si>
  <si>
    <t>6170906-焊管机组操作工</t>
  </si>
  <si>
    <t>6170907-金属材精整工</t>
  </si>
  <si>
    <t>6170908-金属材丝拉拔工</t>
  </si>
  <si>
    <t>6170909-金属挤压工</t>
  </si>
  <si>
    <t>6170910-铸轧工</t>
  </si>
  <si>
    <t>6170911-钢丝绳制造工</t>
  </si>
  <si>
    <t>6171000-硬质合金生产人员</t>
  </si>
  <si>
    <t>6171001-硬质合金混合料工</t>
  </si>
  <si>
    <t>6171002-硬质合金成型工</t>
  </si>
  <si>
    <t>6171003-硬质合金烧结工</t>
  </si>
  <si>
    <t>6171004-硬质合金精加工工</t>
  </si>
  <si>
    <t>6179900-其他金属冶炼和压延加工人员</t>
  </si>
  <si>
    <t>6180100-机械冷加工人员</t>
  </si>
  <si>
    <t>6180101-车工</t>
  </si>
  <si>
    <t>6180102-铣工</t>
  </si>
  <si>
    <t>6180103-刨插工</t>
  </si>
  <si>
    <t>6180104-磨工</t>
  </si>
  <si>
    <t>6180105-镗工</t>
  </si>
  <si>
    <t>6180106-钻床工</t>
  </si>
  <si>
    <t>6180107-多工序数控机床操作调整工</t>
  </si>
  <si>
    <t>6180108-电切削工</t>
  </si>
  <si>
    <t>6180109-拉床工</t>
  </si>
  <si>
    <t>6180110-下料工</t>
  </si>
  <si>
    <t>6180111-铆工</t>
  </si>
  <si>
    <t>6180112-冲压工</t>
  </si>
  <si>
    <t>6180200-机械热加工人员</t>
  </si>
  <si>
    <t>6180201-铸造工</t>
  </si>
  <si>
    <t>6180202-锻造工</t>
  </si>
  <si>
    <t>6180203-金属热处理工</t>
  </si>
  <si>
    <t>6180204-焊工</t>
  </si>
  <si>
    <t>6180205-机械加工材料切割工</t>
  </si>
  <si>
    <t>6180206-粉末冶金制品制造工</t>
  </si>
  <si>
    <t>6180300-机械表面处理加工人员</t>
  </si>
  <si>
    <t>6180301-镀层工</t>
  </si>
  <si>
    <t>6180302-镀膜工</t>
  </si>
  <si>
    <t>6180303-涂装工</t>
  </si>
  <si>
    <t>6180304-喷涂喷焊工</t>
  </si>
  <si>
    <t>6180400-工装工具制造加工人员</t>
  </si>
  <si>
    <t>6180401-模具工</t>
  </si>
  <si>
    <t>6180402-模型制作工</t>
  </si>
  <si>
    <t>6180403-磨料制造工</t>
  </si>
  <si>
    <t>6180404-磨具制造工</t>
  </si>
  <si>
    <t>6180405-量具和刃具制造工</t>
  </si>
  <si>
    <t>6180406-工具钳工</t>
  </si>
  <si>
    <t>6189900-其他机械制造基础加工人员</t>
  </si>
  <si>
    <t>6190100-五金制品制作装配人员</t>
  </si>
  <si>
    <t>6190101-工具五金制作工</t>
  </si>
  <si>
    <t>6190102-建筑五金制品制作工</t>
  </si>
  <si>
    <t>6190103-锁具制作工</t>
  </si>
  <si>
    <t>6190104-金属炊具及器皿制作工</t>
  </si>
  <si>
    <t>6190105-日用五金制品制作工</t>
  </si>
  <si>
    <t>6190106-搪瓷制品制造工</t>
  </si>
  <si>
    <t>6199900-其他金属制品制造人员</t>
  </si>
  <si>
    <t>6200100-通用基础件装配制造人员</t>
  </si>
  <si>
    <t>6200101-装配钳工</t>
  </si>
  <si>
    <t>6200102-轴承制造工</t>
  </si>
  <si>
    <t>6200103-齿轮制造工</t>
  </si>
  <si>
    <t>6200104-减变速机装配调试工</t>
  </si>
  <si>
    <t>6200105-链传动部件制造工</t>
  </si>
  <si>
    <t>6200106-紧固件制造工</t>
  </si>
  <si>
    <t>6200107-弹簧工</t>
  </si>
  <si>
    <t>6200200-锅炉及原动设备制造人员</t>
  </si>
  <si>
    <t>6200201-锅炉设备制造工</t>
  </si>
  <si>
    <t>6200202-内燃机装配调试工</t>
  </si>
  <si>
    <t>6200203-汽轮机装配调试工</t>
  </si>
  <si>
    <t>6200204-风电机组制造工</t>
  </si>
  <si>
    <t>6200300-金属加工机械制造人员</t>
  </si>
  <si>
    <t>6200301-机床装调维修工</t>
  </si>
  <si>
    <t>6200302-焊接设备装配调试工</t>
  </si>
  <si>
    <t>6200303-焊接材料制造工</t>
  </si>
  <si>
    <t>6200400-物料搬运设备制造人员</t>
  </si>
  <si>
    <t>6200500-泵、阀门、压缩机及类似机械制造人员</t>
  </si>
  <si>
    <t>6200501-泵装配调试工</t>
  </si>
  <si>
    <t>6200502-真空设备装配调试工</t>
  </si>
  <si>
    <t>6200503-压缩机装配调试工</t>
  </si>
  <si>
    <t>6200504-风机装配调试工</t>
  </si>
  <si>
    <t>6200505-过滤与分离机械装配调试工</t>
  </si>
  <si>
    <t>6200506-气体分离设备装配调试工</t>
  </si>
  <si>
    <t>6200507-制冷空调设备装配工</t>
  </si>
  <si>
    <t>6200508-阀门装配调试工</t>
  </si>
  <si>
    <t>6200509-液压液力气动密封件制造工</t>
  </si>
  <si>
    <t>6200600-烘炉、衡器、水处理等设备制造人员</t>
  </si>
  <si>
    <t>6200601-工业炉及电炉装配工</t>
  </si>
  <si>
    <t>6200602-膜法水处理材料和设备制造工</t>
  </si>
  <si>
    <t>6200603-电渗析器制造工</t>
  </si>
  <si>
    <t>6200604-电动工具制造工</t>
  </si>
  <si>
    <t>6200605-衡器装配调试工</t>
  </si>
  <si>
    <t>6200700-文化办公机械制造人员</t>
  </si>
  <si>
    <t>6200701-电影电教设备制造工</t>
  </si>
  <si>
    <t>6200702-照相机及器材制造工</t>
  </si>
  <si>
    <t>6200703-复印设备制造工</t>
  </si>
  <si>
    <t>6200704-办公小机械制造工</t>
  </si>
  <si>
    <t>6200705-光学零件制造工</t>
  </si>
  <si>
    <t>6200706-静电成像设备耗材制造工</t>
  </si>
  <si>
    <t>6209900-其他通用设备制造人员</t>
  </si>
  <si>
    <t>6210100-采矿、建筑专用设备制造人员</t>
  </si>
  <si>
    <t>6210101-矿用电机车装配工</t>
  </si>
  <si>
    <t>6210102-工程机械装配调试工</t>
  </si>
  <si>
    <t>6210200-印刷生产专用设备制造人员</t>
  </si>
  <si>
    <t>6210300-纺织服装和皮革加工专用设备制造人员</t>
  </si>
  <si>
    <t>6210400-电子专用设备装配调试人员</t>
  </si>
  <si>
    <t>6210401-电子专用设备装调工</t>
  </si>
  <si>
    <t>6210402-真空测试工</t>
  </si>
  <si>
    <t>6210500-农业机械制造人员</t>
  </si>
  <si>
    <t>6210501-拖拉机制造工</t>
  </si>
  <si>
    <t>6210502-耕种机械制造工</t>
  </si>
  <si>
    <t>6210503-灌溉机械制造工</t>
  </si>
  <si>
    <t>6210504-收获机械制造工</t>
  </si>
  <si>
    <t>6210600-医疗器械制品和康复辅具生产人员</t>
  </si>
  <si>
    <t>6210601-医疗器械装配工</t>
  </si>
  <si>
    <t>6210602-矫形器装配工</t>
  </si>
  <si>
    <t>6210603-假肢装配工</t>
  </si>
  <si>
    <t>6210604-医用材料产品生产工</t>
  </si>
  <si>
    <t>6219900-其他专用设备制造人员</t>
  </si>
  <si>
    <t>6220100-汽车零部件、饰件生产加工人员</t>
  </si>
  <si>
    <t>6220101-汽车生产线操作工</t>
  </si>
  <si>
    <t>6220102-汽车饰件制造工</t>
  </si>
  <si>
    <t>6220103-汽车零部件再制造工</t>
  </si>
  <si>
    <t>6220200-汽车整车制造人员</t>
  </si>
  <si>
    <t>6220201-汽车装调工</t>
  </si>
  <si>
    <t>6220202-汽车回收拆解工</t>
  </si>
  <si>
    <t>6229900-其他汽车制造人员</t>
  </si>
  <si>
    <t>6230100-轨道交通运输设备制造人员</t>
  </si>
  <si>
    <t>6230101-铁路机车制修工</t>
  </si>
  <si>
    <t>6230102-铁路车辆制修工</t>
  </si>
  <si>
    <t>6230103-动车组制修师</t>
  </si>
  <si>
    <t>6230104-铁路机车车辆制动钳工</t>
  </si>
  <si>
    <t>6230105-道岔钳工</t>
  </si>
  <si>
    <t>6230200-船舶制造人员</t>
  </si>
  <si>
    <t>6230201-金属船体制造工</t>
  </si>
  <si>
    <t>6230202-船舶机械装配工</t>
  </si>
  <si>
    <t>6230203-船舶电气装配工</t>
  </si>
  <si>
    <t>6230204-船舶附件制造工</t>
  </si>
  <si>
    <t>6230205-船舶木塑帆缆制造工</t>
  </si>
  <si>
    <t>6230206-拆船工</t>
  </si>
  <si>
    <t>6230300-航空产品装配、调试人员</t>
  </si>
  <si>
    <t>6230301-飞机装配工</t>
  </si>
  <si>
    <t>6230302-飞机系统安装调试工</t>
  </si>
  <si>
    <t>6230303-航空发动机装配工</t>
  </si>
  <si>
    <t>6230304-航空螺旋桨装配工</t>
  </si>
  <si>
    <t>6230305-航空电气安装调试工</t>
  </si>
  <si>
    <t>6230306-航空附件装配工</t>
  </si>
  <si>
    <t>6230307-航空仪表装配工</t>
  </si>
  <si>
    <t>6230308-航空装配平衡工</t>
  </si>
  <si>
    <t>6230309-飞机无线电设备安装调试工</t>
  </si>
  <si>
    <t>6230310-飞机雷达安装调试工</t>
  </si>
  <si>
    <t>6230311-飞机特种设备检测与修理工</t>
  </si>
  <si>
    <t>6230312-飞机透明件制造胶接装配工</t>
  </si>
  <si>
    <t>6230313-飞机外场调试与维护工</t>
  </si>
  <si>
    <t>6230314-航空环控救生装备工</t>
  </si>
  <si>
    <t>6230400-摩托车、自行车制造人员</t>
  </si>
  <si>
    <t>6230401-摩托车装调工</t>
  </si>
  <si>
    <t>6230402-自行车与电动自行车装配工</t>
  </si>
  <si>
    <t>6239900-其他铁路、船舶、航空设备制造人员</t>
  </si>
  <si>
    <t>6240100-电机制造人员</t>
  </si>
  <si>
    <t>6240200-输配电及控制设备制造人员</t>
  </si>
  <si>
    <t>6240201-变压器互感器制造工</t>
  </si>
  <si>
    <t>6240202-高低压电器及成套设备装配工</t>
  </si>
  <si>
    <t>6240203-电力电容器及其装置制造工</t>
  </si>
  <si>
    <t>6240204-光伏组件制造工</t>
  </si>
  <si>
    <t>6240300-电线电缆、光纤光缆及电工器材制造人员</t>
  </si>
  <si>
    <t>6240301-电线电缆制造工</t>
  </si>
  <si>
    <t>6240302-光纤光缆制造工</t>
  </si>
  <si>
    <t>6240303-绝缘制品制造工</t>
  </si>
  <si>
    <t>6240304-电工合金电触头制造工</t>
  </si>
  <si>
    <t>6240305-电器附件制造工</t>
  </si>
  <si>
    <t>6240400-电池制造人员</t>
  </si>
  <si>
    <t>6240500-家用电力器具制造人员</t>
  </si>
  <si>
    <t>6240501-家用电冰箱制造工</t>
  </si>
  <si>
    <t>6240502-空调器制造工</t>
  </si>
  <si>
    <t>6240503-洗衣机制造工</t>
  </si>
  <si>
    <t>6240504-小型家用电器制造工</t>
  </si>
  <si>
    <t>6240600-非电力家用器具制造人员</t>
  </si>
  <si>
    <t>6240700-照明器具制造人员</t>
  </si>
  <si>
    <t>6240701-电光源制造工</t>
  </si>
  <si>
    <t>6240702-灯具制造工</t>
  </si>
  <si>
    <t>6240800-电气信号设备装置制造人员</t>
  </si>
  <si>
    <t>6249900-其他电气机械和器材制造人员</t>
  </si>
  <si>
    <t>6250100-电子元件制造人员</t>
  </si>
  <si>
    <t>6250101-电容器制造工</t>
  </si>
  <si>
    <t>6250102-电阻器制造工</t>
  </si>
  <si>
    <t>6250103-微波铁氧体元器件制造工</t>
  </si>
  <si>
    <t>6250104-石英晶体生长设备操作工</t>
  </si>
  <si>
    <t>6250105-压电石英晶片加工工</t>
  </si>
  <si>
    <t>6250106-石英晶体元器件制造工</t>
  </si>
  <si>
    <t>6250107-电声器件制造工</t>
  </si>
  <si>
    <t>6250108-水声换能器制造工</t>
  </si>
  <si>
    <t>6250109-继电器制造工</t>
  </si>
  <si>
    <t>6250110-高频电感器制造工</t>
  </si>
  <si>
    <t>6250111-电器接插件制造工</t>
  </si>
  <si>
    <t>6250112-电子产品制版工</t>
  </si>
  <si>
    <t>6250113-印制电路制作工</t>
  </si>
  <si>
    <t>6250114-薄膜加热器件制造工</t>
  </si>
  <si>
    <t>6250115-温差电器件制造工</t>
  </si>
  <si>
    <t>6250116-电子绝缘与介质材料制造工</t>
  </si>
  <si>
    <t>6250200-电子器件制造人员</t>
  </si>
  <si>
    <t>6250201-真空电子器件零件制造及装调工</t>
  </si>
  <si>
    <t>6250202-电极丝制造工</t>
  </si>
  <si>
    <t>6250203-液晶显示器件制造工</t>
  </si>
  <si>
    <t>6250204-晶片加工工</t>
  </si>
  <si>
    <t>6250205-半导体芯片制造工</t>
  </si>
  <si>
    <t>6250206-半导体分立器件和集成电路装调工</t>
  </si>
  <si>
    <t>6250207-磁头制造工</t>
  </si>
  <si>
    <t>6250300-计算机制造人员</t>
  </si>
  <si>
    <t>6250400-电子设备装配调试人员</t>
  </si>
  <si>
    <t>6250401-通信系统设备制造工</t>
  </si>
  <si>
    <t>6250402-通信终端设备制造工</t>
  </si>
  <si>
    <t>6250403-雷达装调工</t>
  </si>
  <si>
    <t>6250404-激光头制造工</t>
  </si>
  <si>
    <t>6250405-激光机装调工</t>
  </si>
  <si>
    <t>6250406-广电和通信设备机械装校工</t>
  </si>
  <si>
    <t>6250407-广电和通信设备电子装接工</t>
  </si>
  <si>
    <t>6250408-广电和通信设备调试工</t>
  </si>
  <si>
    <t>6259900-其他计算机、通信和其他电子设备制造人员</t>
  </si>
  <si>
    <t>6260100-仪器仪表装配人员</t>
  </si>
  <si>
    <t>6260101-仪器仪表制造工</t>
  </si>
  <si>
    <t>6260102-钟表及计时仪器制造工</t>
  </si>
  <si>
    <t>6269900-其他仪器仪表制造人员</t>
  </si>
  <si>
    <t>6270100-废料和碎屑加工处理人员</t>
  </si>
  <si>
    <t>6279900-其他废弃资源综合利用人员</t>
  </si>
  <si>
    <t>6280100-电力、热力生产和供应人员</t>
  </si>
  <si>
    <t>6280101-锅炉运行值班员</t>
  </si>
  <si>
    <t>6280102-燃料值班员</t>
  </si>
  <si>
    <t>6280103-汽轮机运行值班员</t>
  </si>
  <si>
    <t>6280104-燃气轮机值班员</t>
  </si>
  <si>
    <t>6280105-发电集控值班员</t>
  </si>
  <si>
    <t>6280106-电气值班员</t>
  </si>
  <si>
    <t>6280107-火电厂氢冷值班员</t>
  </si>
  <si>
    <t>6280108-余热余压利用系统操作工</t>
  </si>
  <si>
    <t>6280109-水力发电运行值班员</t>
  </si>
  <si>
    <t>6280110-光伏发电运维值班员</t>
  </si>
  <si>
    <t>6280111-锅炉操作工</t>
  </si>
  <si>
    <t>6280112-风力发电运维值班员</t>
  </si>
  <si>
    <t>6280113-供热管网系统运行工</t>
  </si>
  <si>
    <t>6280114-变配电运行值班员</t>
  </si>
  <si>
    <t>6280115-继电保护员</t>
  </si>
  <si>
    <t>6280200-气体生产、处理和输送人员</t>
  </si>
  <si>
    <t>6280201-燃气储运工</t>
  </si>
  <si>
    <t>6280202-气体深冷分离工</t>
  </si>
  <si>
    <t>6280203-工业气体生产工</t>
  </si>
  <si>
    <t>6280204-工业气体液化工</t>
  </si>
  <si>
    <t>6280205-工业废气治理工</t>
  </si>
  <si>
    <t>6280206-压缩机操作工</t>
  </si>
  <si>
    <t>6280207-风机操作工</t>
  </si>
  <si>
    <t>6280300-水生产、输排和水处理人员</t>
  </si>
  <si>
    <t>6280301-水生产处理工</t>
  </si>
  <si>
    <t>6280302-水供应输排工</t>
  </si>
  <si>
    <t>6280303-工业废水处理工</t>
  </si>
  <si>
    <t>6280304-司泵工</t>
  </si>
  <si>
    <t>6289900-其他电力、热力、气体、水生产和输配人员</t>
  </si>
  <si>
    <t>6290100-房屋建筑施工人员</t>
  </si>
  <si>
    <t>6290101-砌筑工</t>
  </si>
  <si>
    <t>6290102-石工</t>
  </si>
  <si>
    <t>6290103-混凝土工</t>
  </si>
  <si>
    <t>6290104-钢筋工</t>
  </si>
  <si>
    <t>6290105-架子工</t>
  </si>
  <si>
    <t>6290200-土木工程建筑施工人员</t>
  </si>
  <si>
    <t>6290201-铁路自轮运转设备工</t>
  </si>
  <si>
    <t>6290202-铁路线桥工</t>
  </si>
  <si>
    <t>6290203-筑路工</t>
  </si>
  <si>
    <t>6290204-公路养护工</t>
  </si>
  <si>
    <t>6290205-桥隧工</t>
  </si>
  <si>
    <t>6290206-凿岩工</t>
  </si>
  <si>
    <t>6290207-爆破工</t>
  </si>
  <si>
    <t>6290208-防水工</t>
  </si>
  <si>
    <t>6290209-水运工程施工工</t>
  </si>
  <si>
    <t>6290210-水工建构筑物维护检修工</t>
  </si>
  <si>
    <t>6290211-电力电缆安装运维工</t>
  </si>
  <si>
    <t>6290212-送配电线路工</t>
  </si>
  <si>
    <t>6290213-牵引电力线路安装维护工</t>
  </si>
  <si>
    <t>6290214-舟桥工</t>
  </si>
  <si>
    <t>6290215-管道工</t>
  </si>
  <si>
    <t>6290300-建筑安装施工人员</t>
  </si>
  <si>
    <t>6290301-机械设备安装工</t>
  </si>
  <si>
    <t>6290302-电气设备安装工</t>
  </si>
  <si>
    <t>6290303-电梯安装维修工</t>
  </si>
  <si>
    <t>6290304-管工</t>
  </si>
  <si>
    <t>6290305-制冷空调系统安装维修工</t>
  </si>
  <si>
    <t>6290306-锅炉设备安装工</t>
  </si>
  <si>
    <t>6290307-发电设备安装工</t>
  </si>
  <si>
    <t>6290308-电力电气设备安装工</t>
  </si>
  <si>
    <t>6290309-轨道交通通信工</t>
  </si>
  <si>
    <t>6290310-轨道交通信号工</t>
  </si>
  <si>
    <t>6290400-建筑装饰人员</t>
  </si>
  <si>
    <t>6290401-装饰装修工</t>
  </si>
  <si>
    <t>6290402-建筑门窗幕墙安装工</t>
  </si>
  <si>
    <t>6290403-照明工程施工员</t>
  </si>
  <si>
    <t>6290500-古建筑修建人员</t>
  </si>
  <si>
    <t>6299900-其他建筑施工人员</t>
  </si>
  <si>
    <t>6300100-专用车辆操作人员</t>
  </si>
  <si>
    <t>6300200-轨道交通运输机械设备操作人员</t>
  </si>
  <si>
    <t>6300201-铁路车站行车作业员</t>
  </si>
  <si>
    <t>6300202-铁路车站调车作业员</t>
  </si>
  <si>
    <t>6300203-机车调度值班员</t>
  </si>
  <si>
    <t>6300204-机车整备员</t>
  </si>
  <si>
    <t>6300205-救援机械操作员</t>
  </si>
  <si>
    <t>6300206-铁路试验检测设备维修工</t>
  </si>
  <si>
    <t>6300207-铁路电源工</t>
  </si>
  <si>
    <t>6300300-民用航空设备操作及有关人员</t>
  </si>
  <si>
    <t>6300301-航空通信导航监视员</t>
  </si>
  <si>
    <t>6300302-民航机场专用设备机务员</t>
  </si>
  <si>
    <t>6300303-航空油料员</t>
  </si>
  <si>
    <t>6300400-水上运输设备操作及有关人员</t>
  </si>
  <si>
    <t>6300401-船舶甲板设备操作工</t>
  </si>
  <si>
    <t>6300402-船舶机舱设备操作工</t>
  </si>
  <si>
    <t>6300403-船闸及升船机运管员</t>
  </si>
  <si>
    <t>6300404-潜水员</t>
  </si>
  <si>
    <t>6300500-通用工程机械操作人员</t>
  </si>
  <si>
    <t>6300501-起重装卸机械操作工</t>
  </si>
  <si>
    <t>6300502-起重工</t>
  </si>
  <si>
    <t>6300503-输送机操作工</t>
  </si>
  <si>
    <t>6300504-索道运输机械操作工</t>
  </si>
  <si>
    <t>6300505-挖掘铲运和桩工机械司机</t>
  </si>
  <si>
    <t>6309900-其他运输设备和通用工程机械操作人员及有关人员</t>
  </si>
  <si>
    <t>6310100-机械设备修理人员</t>
  </si>
  <si>
    <t>6310101-设备点检员</t>
  </si>
  <si>
    <t>6310102-机修钳工</t>
  </si>
  <si>
    <t>6310103-电工</t>
  </si>
  <si>
    <t>6310104-仪器仪表维修工</t>
  </si>
  <si>
    <t>6310105-锅炉设备检修工</t>
  </si>
  <si>
    <t>6310106-汽机和水轮机检修工</t>
  </si>
  <si>
    <t>6310107-发电机检修工</t>
  </si>
  <si>
    <t>6310108-变电设备检修工</t>
  </si>
  <si>
    <t>6310109-工程机械维修工</t>
  </si>
  <si>
    <t>6310200-船舶、民用航空器修理人员</t>
  </si>
  <si>
    <t>6310201-船舶修理工</t>
  </si>
  <si>
    <t>6310202-民用航空器机械维护员</t>
  </si>
  <si>
    <t>6310203-民用航空器部件修理员</t>
  </si>
  <si>
    <t>6310300-检验试验人员</t>
  </si>
  <si>
    <t>6310301-化学检验员</t>
  </si>
  <si>
    <t>6310302-物理性能检验员</t>
  </si>
  <si>
    <t>6310303-生化检验员</t>
  </si>
  <si>
    <t>6310304-无损检测员</t>
  </si>
  <si>
    <t>6310305-质检员</t>
  </si>
  <si>
    <t>6310306-试验员</t>
  </si>
  <si>
    <t>6310400-称重计量人员</t>
  </si>
  <si>
    <t>6310500-包装人员</t>
  </si>
  <si>
    <t>6310600-安全生产管理人员</t>
  </si>
  <si>
    <t>6319900-其他生产辅助人员</t>
  </si>
  <si>
    <t>6990000-其他生产制造及有关人员</t>
  </si>
  <si>
    <t>2080302-小学教育教师</t>
  </si>
  <si>
    <t>2090609-陈列展览设计人员</t>
  </si>
  <si>
    <t>4040503-呼叫中心服务员</t>
  </si>
  <si>
    <t>职业技能等级</t>
    <phoneticPr fontId="1" type="noConversion"/>
  </si>
  <si>
    <t>组织机构代码：</t>
  </si>
  <si>
    <t>移动电话：</t>
  </si>
  <si>
    <t>指标名称</t>
  </si>
  <si>
    <t>计量单位</t>
  </si>
  <si>
    <t>金额</t>
  </si>
  <si>
    <t>销售（营业）收入</t>
  </si>
  <si>
    <t>万元</t>
  </si>
  <si>
    <t>利润总额</t>
  </si>
  <si>
    <t>固定资产折旧</t>
  </si>
  <si>
    <t>主营业务税金及附加</t>
  </si>
  <si>
    <t>成本费用总额</t>
  </si>
  <si>
    <t>人工成本总计</t>
  </si>
  <si>
    <t>从业人员工资总额</t>
  </si>
  <si>
    <t>福利费用</t>
  </si>
  <si>
    <t>教育经费</t>
  </si>
  <si>
    <t>保险费用</t>
  </si>
  <si>
    <t>劳动保护费用</t>
  </si>
  <si>
    <t>住房费用</t>
  </si>
  <si>
    <t>其他人工成本</t>
  </si>
  <si>
    <t>固定电话：</t>
  </si>
  <si>
    <t>地市</t>
    <phoneticPr fontId="3" type="noConversion"/>
  </si>
  <si>
    <t>广州市</t>
  </si>
  <si>
    <t>区县</t>
    <phoneticPr fontId="3" type="noConversion"/>
  </si>
  <si>
    <t>荔湾区</t>
  </si>
  <si>
    <t>人</t>
    <phoneticPr fontId="3" type="noConversion"/>
  </si>
  <si>
    <t>此处自动计算，无需填写</t>
    <phoneticPr fontId="3" type="noConversion"/>
  </si>
  <si>
    <t>韶关市</t>
  </si>
  <si>
    <t>深圳市</t>
  </si>
  <si>
    <t>珠海市</t>
  </si>
  <si>
    <t>汕头市</t>
  </si>
  <si>
    <t>佛山市</t>
  </si>
  <si>
    <t>江门市</t>
  </si>
  <si>
    <t>湛江市</t>
  </si>
  <si>
    <t>茂名市</t>
  </si>
  <si>
    <t>肇庆市</t>
  </si>
  <si>
    <t>惠州市</t>
  </si>
  <si>
    <t>梅州市</t>
  </si>
  <si>
    <t>汕尾市</t>
  </si>
  <si>
    <t>河源市</t>
  </si>
  <si>
    <t>阳江市</t>
  </si>
  <si>
    <t>清远市</t>
  </si>
  <si>
    <t>东莞市</t>
  </si>
  <si>
    <t>中山市</t>
  </si>
  <si>
    <t>潮州市</t>
  </si>
  <si>
    <t>揭阳市</t>
  </si>
  <si>
    <t>云浮市</t>
  </si>
  <si>
    <t>武江区</t>
  </si>
  <si>
    <t>罗湖区</t>
  </si>
  <si>
    <t>香洲区</t>
  </si>
  <si>
    <t>龙湖区</t>
  </si>
  <si>
    <t>禅城区</t>
  </si>
  <si>
    <t>蓬江区</t>
  </si>
  <si>
    <t>赤坎区</t>
  </si>
  <si>
    <t>茂南区</t>
  </si>
  <si>
    <t>端州区</t>
  </si>
  <si>
    <t>惠城区</t>
  </si>
  <si>
    <t>梅江区</t>
  </si>
  <si>
    <t>城区</t>
  </si>
  <si>
    <t>源城区</t>
  </si>
  <si>
    <t>江城区</t>
  </si>
  <si>
    <t>清城区</t>
  </si>
  <si>
    <t>湘桥区</t>
  </si>
  <si>
    <t>榕城区</t>
  </si>
  <si>
    <t>云城区</t>
  </si>
  <si>
    <t>越秀区</t>
  </si>
  <si>
    <t>浈江区</t>
  </si>
  <si>
    <t>福田区</t>
  </si>
  <si>
    <t>斗门区</t>
  </si>
  <si>
    <t>金平区</t>
  </si>
  <si>
    <t>南海区</t>
  </si>
  <si>
    <t>江海区</t>
  </si>
  <si>
    <t>霞山区</t>
  </si>
  <si>
    <t>茂港区</t>
  </si>
  <si>
    <t>鼎湖区</t>
  </si>
  <si>
    <t>惠阳区</t>
  </si>
  <si>
    <t>梅县</t>
  </si>
  <si>
    <t>海丰县</t>
  </si>
  <si>
    <t>紫金县</t>
  </si>
  <si>
    <t>阳西县</t>
  </si>
  <si>
    <t>佛冈县</t>
  </si>
  <si>
    <t>潮安县</t>
  </si>
  <si>
    <t>揭东县</t>
  </si>
  <si>
    <t>新兴县</t>
  </si>
  <si>
    <t>海珠区</t>
  </si>
  <si>
    <t>曲江区</t>
  </si>
  <si>
    <t>南山区</t>
  </si>
  <si>
    <t>金湾区</t>
  </si>
  <si>
    <t>濠江区</t>
  </si>
  <si>
    <t>顺德区</t>
  </si>
  <si>
    <t>新会区</t>
  </si>
  <si>
    <t>坡头区</t>
  </si>
  <si>
    <t>电白县</t>
  </si>
  <si>
    <t>广宁县</t>
  </si>
  <si>
    <t>博罗县</t>
  </si>
  <si>
    <t>大埔县</t>
  </si>
  <si>
    <t>陆河县</t>
  </si>
  <si>
    <t>龙川县</t>
  </si>
  <si>
    <t>阳东县</t>
  </si>
  <si>
    <t>阳山县</t>
  </si>
  <si>
    <t>饶平县</t>
  </si>
  <si>
    <t>揭西县</t>
  </si>
  <si>
    <t>郁南县</t>
  </si>
  <si>
    <t>天河区</t>
  </si>
  <si>
    <t>始兴县</t>
  </si>
  <si>
    <t>宝安区</t>
  </si>
  <si>
    <t>潮阳区</t>
  </si>
  <si>
    <t>三水区</t>
  </si>
  <si>
    <t>台山市</t>
  </si>
  <si>
    <t>麻章区</t>
  </si>
  <si>
    <t>高州市</t>
  </si>
  <si>
    <t>怀集县</t>
  </si>
  <si>
    <t>惠东县</t>
  </si>
  <si>
    <t>丰顺县</t>
  </si>
  <si>
    <t>红海湾</t>
  </si>
  <si>
    <t>连平县</t>
  </si>
  <si>
    <t>岗侨区</t>
  </si>
  <si>
    <t>连山壮族瑶族自治县</t>
  </si>
  <si>
    <t>惠来县</t>
  </si>
  <si>
    <t>云安县</t>
  </si>
  <si>
    <t>白云区</t>
  </si>
  <si>
    <t>仁化县</t>
  </si>
  <si>
    <t>龙岗区</t>
  </si>
  <si>
    <t>潮南区</t>
  </si>
  <si>
    <t>高明区</t>
  </si>
  <si>
    <t>开平市</t>
  </si>
  <si>
    <t>遂溪县</t>
  </si>
  <si>
    <t>化州市</t>
  </si>
  <si>
    <t>封开县</t>
  </si>
  <si>
    <t>龙门县</t>
  </si>
  <si>
    <t>五华县</t>
  </si>
  <si>
    <t>农垦</t>
  </si>
  <si>
    <t>和平县</t>
  </si>
  <si>
    <t>连南瑶族自治县</t>
  </si>
  <si>
    <t>东山区</t>
  </si>
  <si>
    <t>罗定市</t>
  </si>
  <si>
    <t>黄埔区</t>
  </si>
  <si>
    <t>翁源县</t>
  </si>
  <si>
    <t>盐田区</t>
  </si>
  <si>
    <t>澄海区</t>
  </si>
  <si>
    <t>鹤山市</t>
  </si>
  <si>
    <t>徐闻县</t>
  </si>
  <si>
    <t>信宜市</t>
  </si>
  <si>
    <t>德庆县</t>
  </si>
  <si>
    <t>大亚湾经济开发区</t>
  </si>
  <si>
    <t>平远县</t>
  </si>
  <si>
    <t>华侨管理区</t>
  </si>
  <si>
    <t>东源县</t>
  </si>
  <si>
    <t>海陵区</t>
  </si>
  <si>
    <t>清新县</t>
  </si>
  <si>
    <t>试验区</t>
  </si>
  <si>
    <t>番禺区</t>
  </si>
  <si>
    <t>乳源瑶族自治县</t>
  </si>
  <si>
    <t>龙华新区</t>
  </si>
  <si>
    <t>南澳县</t>
  </si>
  <si>
    <t>恩平市</t>
  </si>
  <si>
    <t>湛江经济技术开发区</t>
  </si>
  <si>
    <t>高新区</t>
  </si>
  <si>
    <t>蕉岭县</t>
  </si>
  <si>
    <t>陆丰市</t>
  </si>
  <si>
    <t>阳江高新技术产业开发区</t>
  </si>
  <si>
    <t>英德市</t>
  </si>
  <si>
    <t>大南山区</t>
  </si>
  <si>
    <t>花都区</t>
  </si>
  <si>
    <t>新丰县</t>
  </si>
  <si>
    <t>大鹏新区</t>
  </si>
  <si>
    <t>湛江农垦</t>
  </si>
  <si>
    <t>高要市</t>
  </si>
  <si>
    <t>兴宁市</t>
  </si>
  <si>
    <t>阳春市</t>
  </si>
  <si>
    <t>连州市</t>
  </si>
  <si>
    <t>普侨区</t>
  </si>
  <si>
    <t>南沙区</t>
  </si>
  <si>
    <t>乐昌市</t>
  </si>
  <si>
    <t>廉江市</t>
  </si>
  <si>
    <t>四会市</t>
  </si>
  <si>
    <t>揭阳高新技术开发区</t>
    <phoneticPr fontId="3" type="noConversion"/>
  </si>
  <si>
    <t>增城区</t>
    <phoneticPr fontId="3" type="noConversion"/>
  </si>
  <si>
    <t>南雄市</t>
  </si>
  <si>
    <t>雷州市</t>
  </si>
  <si>
    <t>揭阳农垦</t>
  </si>
  <si>
    <t>从化区</t>
    <phoneticPr fontId="3" type="noConversion"/>
  </si>
  <si>
    <t>吴川市</t>
  </si>
  <si>
    <t>普宁市</t>
  </si>
  <si>
    <t>登记注册类型</t>
    <phoneticPr fontId="3" type="noConversion"/>
  </si>
  <si>
    <t>最低工资</t>
    <phoneticPr fontId="3" type="noConversion"/>
  </si>
  <si>
    <t>地区</t>
    <phoneticPr fontId="3" type="noConversion"/>
  </si>
  <si>
    <t>内资企业</t>
    <phoneticPr fontId="9" type="noConversion"/>
  </si>
  <si>
    <t>深圳市</t>
    <phoneticPr fontId="9" type="noConversion"/>
  </si>
  <si>
    <t>珠三角</t>
    <phoneticPr fontId="9" type="noConversion"/>
  </si>
  <si>
    <t>港、澳、台商投资企业</t>
  </si>
  <si>
    <t>广州市</t>
    <phoneticPr fontId="9" type="noConversion"/>
  </si>
  <si>
    <t>外商投资企业</t>
  </si>
  <si>
    <t>珠海市</t>
    <phoneticPr fontId="9" type="noConversion"/>
  </si>
  <si>
    <t>佛山市</t>
    <phoneticPr fontId="9" type="noConversion"/>
  </si>
  <si>
    <t>东莞市</t>
    <phoneticPr fontId="9" type="noConversion"/>
  </si>
  <si>
    <t>中山市</t>
    <phoneticPr fontId="9" type="noConversion"/>
  </si>
  <si>
    <t>汕头市</t>
    <phoneticPr fontId="9" type="noConversion"/>
  </si>
  <si>
    <t>粤东</t>
    <phoneticPr fontId="9" type="noConversion"/>
  </si>
  <si>
    <t>惠州市</t>
    <phoneticPr fontId="9" type="noConversion"/>
  </si>
  <si>
    <t>江门市</t>
    <phoneticPr fontId="9" type="noConversion"/>
  </si>
  <si>
    <t>肇庆市</t>
    <phoneticPr fontId="9" type="noConversion"/>
  </si>
  <si>
    <t>韶关市</t>
    <phoneticPr fontId="9" type="noConversion"/>
  </si>
  <si>
    <t>粤北</t>
    <phoneticPr fontId="9" type="noConversion"/>
  </si>
  <si>
    <t>河源市</t>
    <phoneticPr fontId="9" type="noConversion"/>
  </si>
  <si>
    <t>梅州市</t>
    <phoneticPr fontId="9" type="noConversion"/>
  </si>
  <si>
    <t>汕尾市</t>
    <phoneticPr fontId="9" type="noConversion"/>
  </si>
  <si>
    <t>阳江市</t>
    <phoneticPr fontId="9" type="noConversion"/>
  </si>
  <si>
    <t>粤西</t>
    <phoneticPr fontId="9" type="noConversion"/>
  </si>
  <si>
    <t>湛江市</t>
    <phoneticPr fontId="9" type="noConversion"/>
  </si>
  <si>
    <t>茂名市</t>
    <phoneticPr fontId="9" type="noConversion"/>
  </si>
  <si>
    <t>清远市</t>
    <phoneticPr fontId="9" type="noConversion"/>
  </si>
  <si>
    <t>潮州市</t>
    <phoneticPr fontId="9" type="noConversion"/>
  </si>
  <si>
    <t>揭阳市</t>
    <phoneticPr fontId="9" type="noConversion"/>
  </si>
  <si>
    <t>云浮市</t>
    <phoneticPr fontId="9" type="noConversion"/>
  </si>
  <si>
    <t>统一社会信用代码</t>
  </si>
  <si>
    <t>组织机构代码</t>
  </si>
  <si>
    <t>法人单位名称</t>
  </si>
  <si>
    <t>法定代表人 （单位负责人）</t>
  </si>
  <si>
    <t>固定电话</t>
  </si>
  <si>
    <t>移动电话</t>
  </si>
  <si>
    <t>企业所在地行政区(地市)</t>
    <phoneticPr fontId="3" type="noConversion"/>
  </si>
  <si>
    <t>企业所在地行政区(区县)</t>
    <phoneticPr fontId="3" type="noConversion"/>
  </si>
  <si>
    <t>登记注册类型</t>
  </si>
  <si>
    <t>企业从业人员平均人数</t>
  </si>
  <si>
    <t>在岗职工</t>
  </si>
  <si>
    <t>劳务派遣人员</t>
  </si>
  <si>
    <t>在岗职工工资总额</t>
  </si>
  <si>
    <t>劳务派遣人员工资总额</t>
  </si>
  <si>
    <t>一、企业人工成本情况</t>
    <phoneticPr fontId="1" type="noConversion"/>
  </si>
  <si>
    <t xml:space="preserve">人 </t>
    <phoneticPr fontId="1" type="noConversion"/>
  </si>
  <si>
    <t>二、企业从业人员工资报酬情况</t>
    <phoneticPr fontId="1" type="noConversion"/>
  </si>
  <si>
    <t>中式烹调师 一级</t>
    <phoneticPr fontId="1" type="noConversion"/>
  </si>
  <si>
    <t>中式烹调师 二级</t>
    <phoneticPr fontId="1" type="noConversion"/>
  </si>
  <si>
    <t>中式烹调师 三级</t>
    <phoneticPr fontId="1" type="noConversion"/>
  </si>
  <si>
    <t>中式烹调师 四级</t>
    <phoneticPr fontId="1" type="noConversion"/>
  </si>
  <si>
    <t>中式烹调师 五级</t>
    <phoneticPr fontId="1" type="noConversion"/>
  </si>
  <si>
    <t>中式面点师 一级</t>
    <phoneticPr fontId="1" type="noConversion"/>
  </si>
  <si>
    <t>中式面点师 二级</t>
    <phoneticPr fontId="1" type="noConversion"/>
  </si>
  <si>
    <t>中式面点师 三级</t>
    <phoneticPr fontId="1" type="noConversion"/>
  </si>
  <si>
    <t>中式面点师 四级</t>
    <phoneticPr fontId="1" type="noConversion"/>
  </si>
  <si>
    <t>中式面点师 五级</t>
    <phoneticPr fontId="1" type="noConversion"/>
  </si>
  <si>
    <t>基本
工资
(元/月)</t>
    <phoneticPr fontId="1" type="noConversion"/>
  </si>
  <si>
    <t>绩效
工资
(元/月)</t>
    <phoneticPr fontId="1" type="noConversion"/>
  </si>
  <si>
    <t>津补贴
(元/月)</t>
    <phoneticPr fontId="1" type="noConversion"/>
  </si>
  <si>
    <t>加班
加点
工资(元/月)</t>
    <phoneticPr fontId="1" type="noConversion"/>
  </si>
  <si>
    <t>大学本科</t>
  </si>
  <si>
    <t>大学本科</t>
    <phoneticPr fontId="3" type="noConversion"/>
  </si>
  <si>
    <t>大专</t>
    <phoneticPr fontId="3" type="noConversion"/>
  </si>
  <si>
    <t>高中、中专或技校</t>
    <phoneticPr fontId="3" type="noConversion"/>
  </si>
  <si>
    <t>初中及以下</t>
    <phoneticPr fontId="3" type="noConversion"/>
  </si>
  <si>
    <t>研究生</t>
    <phoneticPr fontId="3" type="noConversion"/>
  </si>
  <si>
    <t>无</t>
    <phoneticPr fontId="1" type="noConversion"/>
  </si>
  <si>
    <t>工资报酬前三项合计应大于等于当地最低工资标准</t>
    <phoneticPr fontId="1" type="noConversion"/>
  </si>
  <si>
    <t>（一）企业基本信息</t>
    <phoneticPr fontId="3" type="noConversion"/>
  </si>
  <si>
    <t>月</t>
    <phoneticPr fontId="1" type="noConversion"/>
  </si>
  <si>
    <t>必填，不得为数字。与《营业执照》（证书）一致。</t>
    <phoneticPr fontId="1" type="noConversion"/>
  </si>
  <si>
    <t>必填，填报人联系电话。</t>
    <phoneticPr fontId="1" type="noConversion"/>
  </si>
  <si>
    <t>必填，指本单位隶属于哪一级行政管理单位。非国有单位填写“其他” 。</t>
    <phoneticPr fontId="1" type="noConversion"/>
  </si>
  <si>
    <t>必填，企业单位所在地区的行政区划。</t>
    <phoneticPr fontId="1" type="noConversion"/>
  </si>
  <si>
    <t>系统自动计算，&gt;=0。</t>
  </si>
  <si>
    <t>必填，&gt;=0。</t>
  </si>
  <si>
    <t>企业全年实际生产经营月数</t>
    <phoneticPr fontId="1" type="noConversion"/>
  </si>
  <si>
    <t>人工成本情况</t>
    <phoneticPr fontId="1" type="noConversion"/>
  </si>
  <si>
    <t>出生年份</t>
    <phoneticPr fontId="1" type="noConversion"/>
  </si>
  <si>
    <t>学历</t>
    <phoneticPr fontId="1" type="noConversion"/>
  </si>
  <si>
    <t>所属菜系</t>
    <phoneticPr fontId="1" type="noConversion"/>
  </si>
  <si>
    <t>劳动合同类型</t>
    <phoneticPr fontId="1" type="noConversion"/>
  </si>
  <si>
    <t>2020年工作小时数合计
(小时）</t>
    <phoneticPr fontId="3" type="noConversion"/>
  </si>
  <si>
    <t>2020年工资报酬合计
(元)</t>
    <phoneticPr fontId="3" type="noConversion"/>
  </si>
  <si>
    <t>行政总厨</t>
  </si>
  <si>
    <t>厨师长</t>
  </si>
  <si>
    <t>副厨师长</t>
  </si>
  <si>
    <t>镬线主管</t>
  </si>
  <si>
    <t>头镬厨师</t>
  </si>
  <si>
    <t>二镬厨师</t>
  </si>
  <si>
    <t>尾镬厨师</t>
  </si>
  <si>
    <t>砧线主管</t>
  </si>
  <si>
    <t>砧板厨师</t>
  </si>
  <si>
    <t>上什主管</t>
  </si>
  <si>
    <t>上什厨师</t>
  </si>
  <si>
    <t>烧腊主管</t>
  </si>
  <si>
    <t>烧腊厨师</t>
  </si>
  <si>
    <t>点心主管</t>
  </si>
  <si>
    <t>点心师傅</t>
  </si>
  <si>
    <t>打荷主管</t>
  </si>
  <si>
    <t>打荷厨师</t>
  </si>
  <si>
    <t>水台主管</t>
  </si>
  <si>
    <t>水台厨师</t>
    <phoneticPr fontId="1" type="noConversion"/>
  </si>
  <si>
    <t>广府菜系</t>
  </si>
  <si>
    <t>客家菜系</t>
  </si>
  <si>
    <t>潮汕菜系</t>
  </si>
  <si>
    <t>2020年工作天数合计(天)</t>
    <phoneticPr fontId="1" type="noConversion"/>
  </si>
  <si>
    <t>2020年疫情停工期间--
工资报酬及生活费（元）</t>
    <phoneticPr fontId="1" type="noConversion"/>
  </si>
  <si>
    <t>示例</t>
    <phoneticPr fontId="1" type="noConversion"/>
  </si>
  <si>
    <t>中式烹调师 二级</t>
  </si>
  <si>
    <t>固定期限</t>
  </si>
  <si>
    <t>劳务派遣用工</t>
  </si>
  <si>
    <t>合同制度用工</t>
  </si>
  <si>
    <t>2020年工作小时数合计
(小时）</t>
    <phoneticPr fontId="1" type="noConversion"/>
  </si>
  <si>
    <t>1955</t>
    <phoneticPr fontId="1" type="noConversion"/>
  </si>
  <si>
    <t>1970</t>
    <phoneticPr fontId="1" type="noConversion"/>
  </si>
  <si>
    <t>1969</t>
    <phoneticPr fontId="1" type="noConversion"/>
  </si>
  <si>
    <t>1968</t>
    <phoneticPr fontId="1" type="noConversion"/>
  </si>
  <si>
    <t>1967</t>
    <phoneticPr fontId="1" type="noConversion"/>
  </si>
  <si>
    <t>2020年疫情停工期间</t>
  </si>
  <si>
    <t>2020年正常生产经营期间</t>
  </si>
  <si>
    <t xml:space="preserve"> 11 固定资产折旧</t>
    <phoneticPr fontId="3" type="noConversion"/>
  </si>
  <si>
    <t>（二）企业主要经济指标及企业人工成本指标</t>
    <phoneticPr fontId="1" type="noConversion"/>
  </si>
  <si>
    <t>工资报酬及生活费
(元/年)</t>
    <phoneticPr fontId="1" type="noConversion"/>
  </si>
  <si>
    <t>基本工资(类)
(元/年)</t>
    <phoneticPr fontId="1" type="noConversion"/>
  </si>
  <si>
    <t>绩效工资(类)
(元/年)</t>
    <phoneticPr fontId="1" type="noConversion"/>
  </si>
  <si>
    <t>津补贴
(类)
(元/年)</t>
    <phoneticPr fontId="1" type="noConversion"/>
  </si>
  <si>
    <t>加班加点工资
(元/年)</t>
    <phoneticPr fontId="1" type="noConversion"/>
  </si>
  <si>
    <r>
      <rPr>
        <sz val="10"/>
        <color rgb="FFFF0000"/>
        <rFont val="仿宋"/>
        <family val="3"/>
        <charset val="134"/>
      </rPr>
      <t>*</t>
    </r>
    <r>
      <rPr>
        <sz val="10"/>
        <color theme="1"/>
        <rFont val="仿宋"/>
        <family val="3"/>
        <charset val="134"/>
      </rPr>
      <t>01 统一社会信用代码：</t>
    </r>
    <phoneticPr fontId="3" type="noConversion"/>
  </si>
  <si>
    <t xml:space="preserve">        （2）劳务派遣人员：</t>
    <phoneticPr fontId="1" type="noConversion"/>
  </si>
  <si>
    <r>
      <rPr>
        <sz val="10"/>
        <color rgb="FFFF0000"/>
        <rFont val="仿宋"/>
        <family val="3"/>
        <charset val="134"/>
      </rPr>
      <t>*</t>
    </r>
    <r>
      <rPr>
        <sz val="10"/>
        <color theme="1"/>
        <rFont val="仿宋"/>
        <family val="3"/>
        <charset val="134"/>
      </rPr>
      <t>08 企业全年实际生产经营月数：</t>
    </r>
    <phoneticPr fontId="3" type="noConversion"/>
  </si>
  <si>
    <t xml:space="preserve"> 12 主营业务税金及附加</t>
    <phoneticPr fontId="3" type="noConversion"/>
  </si>
  <si>
    <r>
      <rPr>
        <sz val="10"/>
        <color rgb="FFFF0000"/>
        <rFont val="仿宋"/>
        <family val="3"/>
        <charset val="134"/>
      </rPr>
      <t>*</t>
    </r>
    <r>
      <rPr>
        <sz val="10"/>
        <color theme="1"/>
        <rFont val="仿宋"/>
        <family val="3"/>
        <charset val="134"/>
      </rPr>
      <t>其中：（1）在岗职工工资总额：</t>
    </r>
    <phoneticPr fontId="3" type="noConversion"/>
  </si>
  <si>
    <t>必填，大于等于6、小于等于12的数字。不足整月的，按“当月实际生产经营天数/30天”计算。</t>
    <phoneticPr fontId="1" type="noConversion"/>
  </si>
  <si>
    <t>必填。来源：“企业利润表/损益表”。</t>
    <phoneticPr fontId="1" type="noConversion"/>
  </si>
  <si>
    <t>必填，&gt;=0。来源：“企业损益表”中的销售成本和期间费用的年末累计数。</t>
    <phoneticPr fontId="1" type="noConversion"/>
  </si>
  <si>
    <r>
      <t xml:space="preserve">填报内容审核
</t>
    </r>
    <r>
      <rPr>
        <sz val="10"/>
        <rFont val="仿宋"/>
        <family val="3"/>
        <charset val="134"/>
      </rPr>
      <t>(如填写错误则出现相应文字提示)</t>
    </r>
    <phoneticPr fontId="1" type="noConversion"/>
  </si>
  <si>
    <t>必填，必须为汉字。与单位公章所使用的名称完全一致。</t>
    <phoneticPr fontId="1" type="noConversion"/>
  </si>
  <si>
    <t>必填，包括“在岗职工”“劳务派遣人员”“其他从业人员（如兼职、退休返聘）”。</t>
    <phoneticPr fontId="1" type="noConversion"/>
  </si>
  <si>
    <t>必填，以“谁发工资谁统计”为原则统计。</t>
    <phoneticPr fontId="1" type="noConversion"/>
  </si>
  <si>
    <t>选填，以“谁用工谁统计”为原则统计。如无劳务派遣员工，无需填写。</t>
    <phoneticPr fontId="3" type="noConversion"/>
  </si>
  <si>
    <t>填报要求</t>
    <phoneticPr fontId="1" type="noConversion"/>
  </si>
  <si>
    <r>
      <t xml:space="preserve">填报内容审核
</t>
    </r>
    <r>
      <rPr>
        <sz val="10"/>
        <rFont val="仿宋"/>
        <family val="3"/>
        <charset val="134"/>
      </rPr>
      <t>(如填写错误则出现相应文字提示)</t>
    </r>
    <phoneticPr fontId="1" type="noConversion"/>
  </si>
  <si>
    <t>必填。来源：“企业利润表/损益表”。</t>
    <phoneticPr fontId="1" type="noConversion"/>
  </si>
  <si>
    <t>必填，&gt;=0。包括2020年企业受疫情影响，停工期间支付给在岗职工的工资报酬和生活费。</t>
    <phoneticPr fontId="1" type="noConversion"/>
  </si>
  <si>
    <t>选填，&gt;=0。如前述“劳务派遣人员”人数不为零，则此值不能为零；“劳务派遣人员”人数为零，则此值也为零。</t>
    <phoneticPr fontId="1" type="noConversion"/>
  </si>
  <si>
    <t>必填，&gt;=0。包括2020年企业受疫情影响停工期间支付的福利费用。</t>
    <phoneticPr fontId="1" type="noConversion"/>
  </si>
  <si>
    <r>
      <t xml:space="preserve">      其中：</t>
    </r>
    <r>
      <rPr>
        <sz val="10"/>
        <color rgb="FFFF0000"/>
        <rFont val="仿宋"/>
        <family val="3"/>
        <charset val="134"/>
      </rPr>
      <t>*</t>
    </r>
    <r>
      <rPr>
        <sz val="10"/>
        <color theme="1"/>
        <rFont val="仿宋"/>
        <family val="3"/>
        <charset val="134"/>
      </rPr>
      <t>（1）在岗职工：</t>
    </r>
    <phoneticPr fontId="3" type="noConversion"/>
  </si>
  <si>
    <r>
      <t>五证合一，按照《营业执照》上的统一社会信用代码填写18位数，</t>
    </r>
    <r>
      <rPr>
        <b/>
        <sz val="10"/>
        <color theme="1"/>
        <rFont val="仿宋"/>
        <family val="3"/>
        <charset val="134"/>
      </rPr>
      <t>和组织机构代码选择其一填写即可</t>
    </r>
    <r>
      <rPr>
        <sz val="10"/>
        <color theme="1"/>
        <rFont val="仿宋"/>
        <family val="3"/>
        <charset val="134"/>
      </rPr>
      <t>。</t>
    </r>
    <phoneticPr fontId="3" type="noConversion"/>
  </si>
  <si>
    <r>
      <rPr>
        <sz val="10"/>
        <color rgb="FFFF0000"/>
        <rFont val="仿宋"/>
        <family val="3"/>
        <charset val="134"/>
      </rPr>
      <t>*</t>
    </r>
    <r>
      <rPr>
        <sz val="10"/>
        <color theme="1"/>
        <rFont val="仿宋"/>
        <family val="3"/>
        <charset val="134"/>
      </rPr>
      <t>02 法人单位名称：</t>
    </r>
    <phoneticPr fontId="3" type="noConversion"/>
  </si>
  <si>
    <r>
      <rPr>
        <sz val="10"/>
        <color rgb="FFFF0000"/>
        <rFont val="仿宋"/>
        <family val="3"/>
        <charset val="134"/>
      </rPr>
      <t>*</t>
    </r>
    <r>
      <rPr>
        <sz val="10"/>
        <color theme="1"/>
        <rFont val="仿宋"/>
        <family val="3"/>
        <charset val="134"/>
      </rPr>
      <t>03 法定代表人 （单位负责人）：</t>
    </r>
    <phoneticPr fontId="3" type="noConversion"/>
  </si>
  <si>
    <r>
      <rPr>
        <sz val="10"/>
        <color rgb="FFFF0000"/>
        <rFont val="仿宋"/>
        <family val="3"/>
        <charset val="134"/>
      </rPr>
      <t>*</t>
    </r>
    <r>
      <rPr>
        <sz val="10"/>
        <color theme="1"/>
        <rFont val="仿宋"/>
        <family val="3"/>
        <charset val="134"/>
      </rPr>
      <t>04 联系方式：</t>
    </r>
    <phoneticPr fontId="3" type="noConversion"/>
  </si>
  <si>
    <r>
      <rPr>
        <sz val="10"/>
        <color rgb="FFFF0000"/>
        <rFont val="仿宋"/>
        <family val="3"/>
        <charset val="134"/>
      </rPr>
      <t>*</t>
    </r>
    <r>
      <rPr>
        <sz val="10"/>
        <rFont val="仿宋"/>
        <family val="3"/>
        <charset val="134"/>
      </rPr>
      <t>05 企业所在地行政区：</t>
    </r>
    <phoneticPr fontId="3" type="noConversion"/>
  </si>
  <si>
    <r>
      <rPr>
        <sz val="10"/>
        <color rgb="FFFF0000"/>
        <rFont val="仿宋"/>
        <family val="3"/>
        <charset val="134"/>
      </rPr>
      <t>*</t>
    </r>
    <r>
      <rPr>
        <sz val="10"/>
        <rFont val="仿宋"/>
        <family val="3"/>
        <charset val="134"/>
      </rPr>
      <t>06 登记注册类型：</t>
    </r>
    <phoneticPr fontId="3" type="noConversion"/>
  </si>
  <si>
    <r>
      <rPr>
        <sz val="10"/>
        <color rgb="FFFF0000"/>
        <rFont val="仿宋"/>
        <family val="3"/>
        <charset val="134"/>
      </rPr>
      <t>*</t>
    </r>
    <r>
      <rPr>
        <sz val="10"/>
        <color theme="1"/>
        <rFont val="仿宋"/>
        <family val="3"/>
        <charset val="134"/>
      </rPr>
      <t>07 企业从业人员平均人数：</t>
    </r>
    <phoneticPr fontId="3" type="noConversion"/>
  </si>
  <si>
    <r>
      <rPr>
        <sz val="10"/>
        <color rgb="FFFF0000"/>
        <rFont val="仿宋"/>
        <family val="3"/>
        <charset val="134"/>
      </rPr>
      <t>*</t>
    </r>
    <r>
      <rPr>
        <sz val="10"/>
        <rFont val="仿宋"/>
        <family val="3"/>
        <charset val="134"/>
      </rPr>
      <t>09</t>
    </r>
    <r>
      <rPr>
        <sz val="10"/>
        <color rgb="FFFF0000"/>
        <rFont val="仿宋"/>
        <family val="3"/>
        <charset val="134"/>
      </rPr>
      <t xml:space="preserve"> </t>
    </r>
    <r>
      <rPr>
        <sz val="10"/>
        <color theme="1"/>
        <rFont val="仿宋"/>
        <family val="3"/>
        <charset val="134"/>
      </rPr>
      <t>销售（营业）收入</t>
    </r>
    <phoneticPr fontId="3" type="noConversion"/>
  </si>
  <si>
    <r>
      <rPr>
        <sz val="10"/>
        <color rgb="FFFF0000"/>
        <rFont val="仿宋"/>
        <family val="3"/>
        <charset val="134"/>
      </rPr>
      <t>*</t>
    </r>
    <r>
      <rPr>
        <sz val="10"/>
        <rFont val="仿宋"/>
        <family val="3"/>
        <charset val="134"/>
      </rPr>
      <t>10</t>
    </r>
    <r>
      <rPr>
        <sz val="10"/>
        <color rgb="FFFF0000"/>
        <rFont val="仿宋"/>
        <family val="3"/>
        <charset val="134"/>
      </rPr>
      <t xml:space="preserve"> </t>
    </r>
    <r>
      <rPr>
        <sz val="10"/>
        <color theme="1"/>
        <rFont val="仿宋"/>
        <family val="3"/>
        <charset val="134"/>
      </rPr>
      <t>利润总额</t>
    </r>
    <phoneticPr fontId="3" type="noConversion"/>
  </si>
  <si>
    <r>
      <rPr>
        <sz val="10"/>
        <color rgb="FFFF0000"/>
        <rFont val="仿宋"/>
        <family val="3"/>
        <charset val="134"/>
      </rPr>
      <t>*</t>
    </r>
    <r>
      <rPr>
        <sz val="10"/>
        <rFont val="仿宋"/>
        <family val="3"/>
        <charset val="134"/>
      </rPr>
      <t>13</t>
    </r>
    <r>
      <rPr>
        <sz val="10"/>
        <color rgb="FFFF0000"/>
        <rFont val="仿宋"/>
        <family val="3"/>
        <charset val="134"/>
      </rPr>
      <t xml:space="preserve"> </t>
    </r>
    <r>
      <rPr>
        <sz val="10"/>
        <color theme="1"/>
        <rFont val="仿宋"/>
        <family val="3"/>
        <charset val="134"/>
      </rPr>
      <t>成本费用总额</t>
    </r>
    <phoneticPr fontId="3" type="noConversion"/>
  </si>
  <si>
    <t xml:space="preserve"> 14 人工成本总计</t>
    <phoneticPr fontId="1" type="noConversion"/>
  </si>
  <si>
    <r>
      <rPr>
        <sz val="10"/>
        <color rgb="FFFF0000"/>
        <rFont val="仿宋"/>
        <family val="3"/>
        <charset val="134"/>
      </rPr>
      <t>*</t>
    </r>
    <r>
      <rPr>
        <sz val="10"/>
        <rFont val="仿宋"/>
        <family val="3"/>
        <charset val="134"/>
      </rPr>
      <t>15</t>
    </r>
    <r>
      <rPr>
        <sz val="10"/>
        <color rgb="FFFF0000"/>
        <rFont val="仿宋"/>
        <family val="3"/>
        <charset val="134"/>
      </rPr>
      <t xml:space="preserve"> </t>
    </r>
    <r>
      <rPr>
        <sz val="10"/>
        <color theme="1"/>
        <rFont val="仿宋"/>
        <family val="3"/>
        <charset val="134"/>
      </rPr>
      <t>从业人员工资总额</t>
    </r>
    <phoneticPr fontId="3" type="noConversion"/>
  </si>
  <si>
    <t>（2）劳务派遣人员工资总额：</t>
    <phoneticPr fontId="1" type="noConversion"/>
  </si>
  <si>
    <r>
      <rPr>
        <sz val="10"/>
        <color rgb="FFFF0000"/>
        <rFont val="仿宋"/>
        <family val="3"/>
        <charset val="134"/>
      </rPr>
      <t>*</t>
    </r>
    <r>
      <rPr>
        <sz val="10"/>
        <rFont val="仿宋"/>
        <family val="3"/>
        <charset val="134"/>
      </rPr>
      <t>16</t>
    </r>
    <r>
      <rPr>
        <sz val="10"/>
        <color rgb="FFFF0000"/>
        <rFont val="仿宋"/>
        <family val="3"/>
        <charset val="134"/>
      </rPr>
      <t xml:space="preserve"> </t>
    </r>
    <r>
      <rPr>
        <sz val="10"/>
        <color theme="1"/>
        <rFont val="仿宋"/>
        <family val="3"/>
        <charset val="134"/>
      </rPr>
      <t>福利费用</t>
    </r>
    <phoneticPr fontId="1" type="noConversion"/>
  </si>
  <si>
    <r>
      <rPr>
        <sz val="10"/>
        <color rgb="FFFF0000"/>
        <rFont val="仿宋"/>
        <family val="3"/>
        <charset val="134"/>
      </rPr>
      <t>*</t>
    </r>
    <r>
      <rPr>
        <sz val="10"/>
        <rFont val="仿宋"/>
        <family val="3"/>
        <charset val="134"/>
      </rPr>
      <t>17</t>
    </r>
    <r>
      <rPr>
        <sz val="10"/>
        <color rgb="FFFF0000"/>
        <rFont val="仿宋"/>
        <family val="3"/>
        <charset val="134"/>
      </rPr>
      <t xml:space="preserve"> </t>
    </r>
    <r>
      <rPr>
        <sz val="10"/>
        <color theme="1"/>
        <rFont val="仿宋"/>
        <family val="3"/>
        <charset val="134"/>
      </rPr>
      <t>教育经费</t>
    </r>
    <phoneticPr fontId="1" type="noConversion"/>
  </si>
  <si>
    <r>
      <rPr>
        <sz val="10"/>
        <color rgb="FFFF0000"/>
        <rFont val="仿宋"/>
        <family val="3"/>
        <charset val="134"/>
      </rPr>
      <t>*</t>
    </r>
    <r>
      <rPr>
        <sz val="10"/>
        <rFont val="仿宋"/>
        <family val="3"/>
        <charset val="134"/>
      </rPr>
      <t>18</t>
    </r>
    <r>
      <rPr>
        <sz val="10"/>
        <color rgb="FFFF0000"/>
        <rFont val="仿宋"/>
        <family val="3"/>
        <charset val="134"/>
      </rPr>
      <t xml:space="preserve"> </t>
    </r>
    <r>
      <rPr>
        <sz val="10"/>
        <color theme="1"/>
        <rFont val="仿宋"/>
        <family val="3"/>
        <charset val="134"/>
      </rPr>
      <t>保险费用</t>
    </r>
    <phoneticPr fontId="3" type="noConversion"/>
  </si>
  <si>
    <r>
      <rPr>
        <sz val="10"/>
        <color rgb="FFFF0000"/>
        <rFont val="仿宋"/>
        <family val="3"/>
        <charset val="134"/>
      </rPr>
      <t>*</t>
    </r>
    <r>
      <rPr>
        <sz val="10"/>
        <rFont val="仿宋"/>
        <family val="3"/>
        <charset val="134"/>
      </rPr>
      <t xml:space="preserve">19 </t>
    </r>
    <r>
      <rPr>
        <sz val="10"/>
        <color theme="1"/>
        <rFont val="仿宋"/>
        <family val="3"/>
        <charset val="134"/>
      </rPr>
      <t>劳动保护费用</t>
    </r>
    <phoneticPr fontId="1" type="noConversion"/>
  </si>
  <si>
    <r>
      <rPr>
        <sz val="10"/>
        <color rgb="FFFF0000"/>
        <rFont val="仿宋"/>
        <family val="3"/>
        <charset val="134"/>
      </rPr>
      <t>*</t>
    </r>
    <r>
      <rPr>
        <sz val="10"/>
        <rFont val="仿宋"/>
        <family val="3"/>
        <charset val="134"/>
      </rPr>
      <t xml:space="preserve">20 </t>
    </r>
    <r>
      <rPr>
        <sz val="10"/>
        <color theme="1"/>
        <rFont val="仿宋"/>
        <family val="3"/>
        <charset val="134"/>
      </rPr>
      <t>住房费用</t>
    </r>
    <phoneticPr fontId="1" type="noConversion"/>
  </si>
  <si>
    <r>
      <rPr>
        <sz val="10"/>
        <color rgb="FFFF0000"/>
        <rFont val="仿宋"/>
        <family val="3"/>
        <charset val="134"/>
      </rPr>
      <t>*</t>
    </r>
    <r>
      <rPr>
        <sz val="10"/>
        <rFont val="仿宋"/>
        <family val="3"/>
        <charset val="134"/>
      </rPr>
      <t>21</t>
    </r>
    <r>
      <rPr>
        <sz val="10"/>
        <color rgb="FFFF0000"/>
        <rFont val="仿宋"/>
        <family val="3"/>
        <charset val="134"/>
      </rPr>
      <t xml:space="preserve"> </t>
    </r>
    <r>
      <rPr>
        <sz val="10"/>
        <color theme="1"/>
        <rFont val="仿宋"/>
        <family val="3"/>
        <charset val="134"/>
      </rPr>
      <t>其他人工成本</t>
    </r>
    <phoneticPr fontId="1" type="noConversion"/>
  </si>
  <si>
    <t>选填，&gt;=0。来源：2020年企业会计报表中“累计折旧”的期末贷方余额减去2019年相应数据。</t>
    <phoneticPr fontId="1" type="noConversion"/>
  </si>
  <si>
    <t>选填，&gt;=0。来源：企业会计报表中“主营业务税金及附加”科目的期末借方余额。</t>
    <phoneticPr fontId="1" type="noConversion"/>
  </si>
  <si>
    <t>必填，&gt;=0。包含停工期间支付给劳动者的工资报酬（含超过一个支付周期的生活费）。</t>
    <phoneticPr fontId="1" type="noConversion"/>
  </si>
  <si>
    <t>必填，&gt;=0。包括2020年企业受疫情影响停工期间支付的教育费用。</t>
    <phoneticPr fontId="1" type="noConversion"/>
  </si>
  <si>
    <t>必填，&gt;0。包括2020年企业受疫情影响停工期间支付的保险费用。</t>
    <phoneticPr fontId="1" type="noConversion"/>
  </si>
  <si>
    <t>职工代码</t>
    <phoneticPr fontId="1" type="noConversion"/>
  </si>
  <si>
    <t>参加工作时间-当年计算的实际年龄，应大于等于16并且小于等于65</t>
    <phoneticPr fontId="3" type="noConversion"/>
  </si>
  <si>
    <t>审核条件1</t>
    <phoneticPr fontId="1" type="noConversion"/>
  </si>
  <si>
    <t>审核条件2</t>
    <phoneticPr fontId="1" type="noConversion"/>
  </si>
  <si>
    <t>2020年全年工资报酬合计
(元/年)</t>
    <phoneticPr fontId="3" type="noConversion"/>
  </si>
  <si>
    <r>
      <t>未五证合一，按照《组织机构代码证》上的组织机构代码填写8位数字和1位校验码，</t>
    </r>
    <r>
      <rPr>
        <b/>
        <sz val="10"/>
        <color theme="1"/>
        <rFont val="仿宋"/>
        <family val="3"/>
        <charset val="134"/>
      </rPr>
      <t>和社会信用代码选择其一填写即可</t>
    </r>
    <r>
      <rPr>
        <sz val="10"/>
        <color theme="1"/>
        <rFont val="仿宋"/>
        <family val="3"/>
        <charset val="134"/>
      </rPr>
      <t>。</t>
    </r>
    <phoneticPr fontId="3" type="noConversion"/>
  </si>
  <si>
    <t>必填，填报人联系电话。例如：020-85595448</t>
    <phoneticPr fontId="3" type="noConversion"/>
  </si>
  <si>
    <t>无固定期限</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</si>
</sst>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00_ "/>
  </numFmts>
  <fonts count="32">
    <font>
      <sz val="11"/>
      <color theme="1"/>
      <name val="宋体"/>
      <family val="2"/>
      <charset val="134"/>
      <scheme val="minor"/>
    </font>
    <font>
      <sz val="9"/>
      <name val="宋体"/>
      <family val="2"/>
      <charset val="134"/>
      <scheme val="minor"/>
    </font>
    <font>
      <sz val="11"/>
      <color theme="1"/>
      <name val="宋体"/>
      <family val="3"/>
      <charset val="134"/>
      <scheme val="minor"/>
    </font>
    <font>
      <sz val="9"/>
      <name val="宋体"/>
      <family val="3"/>
      <charset val="134"/>
      <scheme val="minor"/>
    </font>
    <font>
      <sz val="11"/>
      <color theme="1"/>
      <name val="宋体"/>
      <family val="3"/>
      <charset val="134"/>
      <scheme val="minor"/>
    </font>
    <font>
      <sz val="11"/>
      <color rgb="FFFF0000"/>
      <name val="宋体"/>
      <family val="3"/>
      <charset val="134"/>
      <scheme val="minor"/>
    </font>
    <font>
      <b/>
      <sz val="11"/>
      <color theme="1"/>
      <name val="宋体"/>
      <family val="3"/>
      <charset val="134"/>
      <scheme val="minor"/>
    </font>
    <font>
      <sz val="11"/>
      <color rgb="FFFF0000"/>
      <name val="宋体"/>
      <family val="3"/>
      <charset val="134"/>
    </font>
    <font>
      <sz val="11"/>
      <color indexed="8"/>
      <name val="宋体"/>
      <family val="3"/>
      <charset val="134"/>
    </font>
    <font>
      <sz val="9"/>
      <name val="宋体"/>
      <family val="3"/>
      <charset val="134"/>
    </font>
    <font>
      <sz val="9"/>
      <color indexed="81"/>
      <name val="宋体"/>
      <family val="3"/>
      <charset val="134"/>
    </font>
    <font>
      <b/>
      <sz val="9"/>
      <color theme="1"/>
      <name val="宋体"/>
      <family val="3"/>
      <charset val="134"/>
      <scheme val="minor"/>
    </font>
    <font>
      <sz val="9"/>
      <color theme="1"/>
      <name val="宋体"/>
      <family val="3"/>
      <charset val="134"/>
      <scheme val="minor"/>
    </font>
    <font>
      <b/>
      <sz val="9"/>
      <color theme="1"/>
      <name val="宋体"/>
      <family val="3"/>
      <charset val="134"/>
    </font>
    <font>
      <b/>
      <sz val="22"/>
      <color theme="1"/>
      <name val="宋体"/>
      <family val="3"/>
      <charset val="134"/>
      <scheme val="minor"/>
    </font>
    <font>
      <b/>
      <sz val="9"/>
      <color theme="1"/>
      <name val="FangSong"/>
      <family val="3"/>
      <charset val="134"/>
    </font>
    <font>
      <b/>
      <sz val="9"/>
      <name val="FangSong"/>
      <family val="3"/>
      <charset val="134"/>
    </font>
    <font>
      <sz val="9"/>
      <color theme="1"/>
      <name val="FangSong"/>
      <family val="3"/>
      <charset val="134"/>
    </font>
    <font>
      <sz val="9"/>
      <color rgb="FFFF0000"/>
      <name val="FangSong"/>
      <family val="3"/>
      <charset val="134"/>
    </font>
    <font>
      <sz val="10"/>
      <color theme="1"/>
      <name val="仿宋"/>
      <family val="3"/>
      <charset val="134"/>
    </font>
    <font>
      <sz val="10"/>
      <color rgb="FFFF0000"/>
      <name val="仿宋"/>
      <family val="3"/>
      <charset val="134"/>
    </font>
    <font>
      <sz val="10"/>
      <name val="仿宋"/>
      <family val="3"/>
      <charset val="134"/>
    </font>
    <font>
      <b/>
      <sz val="10"/>
      <name val="仿宋"/>
      <family val="3"/>
      <charset val="134"/>
    </font>
    <font>
      <b/>
      <sz val="10"/>
      <color theme="1"/>
      <name val="仿宋"/>
      <family val="3"/>
      <charset val="134"/>
    </font>
    <font>
      <b/>
      <sz val="10"/>
      <color rgb="FFFF0000"/>
      <name val="仿宋"/>
      <family val="3"/>
      <charset val="134"/>
    </font>
    <font>
      <sz val="10"/>
      <color indexed="8"/>
      <name val="仿宋"/>
      <family val="3"/>
      <charset val="134"/>
    </font>
    <font>
      <b/>
      <sz val="10"/>
      <color indexed="8"/>
      <name val="仿宋"/>
      <family val="3"/>
      <charset val="134"/>
    </font>
    <font>
      <sz val="14"/>
      <color theme="1"/>
      <name val="黑体"/>
      <family val="3"/>
      <charset val="134"/>
    </font>
    <font>
      <sz val="14"/>
      <color indexed="8"/>
      <name val="黑体"/>
      <family val="3"/>
      <charset val="134"/>
    </font>
    <font>
      <sz val="14"/>
      <name val="黑体"/>
      <family val="3"/>
      <charset val="134"/>
    </font>
    <font>
      <sz val="14"/>
      <color rgb="FFFF0000"/>
      <name val="黑体"/>
      <family val="3"/>
      <charset val="134"/>
    </font>
    <font>
      <sz val="12"/>
      <color rgb="FFFF0000"/>
      <name val="黑体"/>
      <family val="3"/>
      <charset val="134"/>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8D8D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8" fillId="0" borderId="0">
      <alignment vertical="center"/>
    </xf>
    <xf numFmtId="9" fontId="2" fillId="0" borderId="0" applyFont="0" applyFill="0" applyBorder="0" applyAlignment="0" applyProtection="0">
      <alignment vertical="center"/>
    </xf>
  </cellStyleXfs>
  <cellXfs count="122">
    <xf numFmtId="0" fontId="0" fillId="0" borderId="0" xfId="0">
      <alignment vertical="center"/>
    </xf>
    <xf numFmtId="0" fontId="2" fillId="0" borderId="0" xfId="2" applyAlignment="1">
      <alignment horizontal="center" vertical="center"/>
    </xf>
    <xf numFmtId="0" fontId="2" fillId="0" borderId="0" xfId="2">
      <alignment vertical="center"/>
    </xf>
    <xf numFmtId="0" fontId="6" fillId="0" borderId="0" xfId="2" applyFont="1" applyAlignment="1">
      <alignment horizontal="center" vertical="center"/>
    </xf>
    <xf numFmtId="0" fontId="6" fillId="0" borderId="0" xfId="2" applyFont="1">
      <alignment vertical="center"/>
    </xf>
    <xf numFmtId="0" fontId="5" fillId="0" borderId="0" xfId="2" applyFont="1" applyAlignment="1">
      <alignment horizontal="center" vertical="center"/>
    </xf>
    <xf numFmtId="0" fontId="6" fillId="0" borderId="1" xfId="2" applyFont="1" applyBorder="1" applyAlignment="1">
      <alignment horizontal="center" vertical="center"/>
    </xf>
    <xf numFmtId="0" fontId="8" fillId="0" borderId="0" xfId="3">
      <alignment vertical="center"/>
    </xf>
    <xf numFmtId="49" fontId="7" fillId="0" borderId="1" xfId="3" applyNumberFormat="1" applyFont="1" applyBorder="1" applyAlignment="1">
      <alignment horizontal="center" vertical="center"/>
    </xf>
    <xf numFmtId="0" fontId="8" fillId="0" borderId="1" xfId="3" applyBorder="1" applyAlignment="1">
      <alignment horizontal="center" vertical="center"/>
    </xf>
    <xf numFmtId="49" fontId="8" fillId="0" borderId="1" xfId="3" applyNumberFormat="1" applyBorder="1" applyAlignment="1">
      <alignment horizontal="center" vertical="center"/>
    </xf>
    <xf numFmtId="0" fontId="2" fillId="3" borderId="0" xfId="2" applyFill="1" applyBorder="1">
      <alignment vertical="center"/>
    </xf>
    <xf numFmtId="0" fontId="12" fillId="3" borderId="0" xfId="2" applyFont="1" applyFill="1" applyBorder="1" applyAlignment="1">
      <alignment horizontal="center" vertical="center" wrapText="1"/>
    </xf>
    <xf numFmtId="0" fontId="12" fillId="3" borderId="1" xfId="2" applyFont="1" applyFill="1" applyBorder="1" applyAlignment="1">
      <alignment horizontal="center" vertical="center" wrapText="1"/>
    </xf>
    <xf numFmtId="0" fontId="11" fillId="3" borderId="1" xfId="2" applyFont="1" applyFill="1" applyBorder="1" applyAlignment="1">
      <alignment horizontal="center" vertical="center" wrapText="1"/>
    </xf>
    <xf numFmtId="0" fontId="13" fillId="3" borderId="1" xfId="2" applyFont="1" applyFill="1" applyBorder="1" applyAlignment="1">
      <alignment horizontal="center" vertical="center" wrapText="1"/>
    </xf>
    <xf numFmtId="0" fontId="2" fillId="3" borderId="1" xfId="2" applyFill="1" applyBorder="1" applyAlignment="1">
      <alignment horizontal="center" vertical="center" wrapText="1"/>
    </xf>
    <xf numFmtId="4" fontId="2" fillId="3" borderId="1" xfId="2" applyNumberFormat="1" applyFill="1" applyBorder="1" applyAlignment="1">
      <alignment horizontal="center" vertical="center" wrapText="1"/>
    </xf>
    <xf numFmtId="0" fontId="0" fillId="3" borderId="1" xfId="4" applyNumberFormat="1" applyFont="1" applyFill="1" applyBorder="1" applyAlignment="1">
      <alignment horizontal="center" vertical="center" wrapText="1"/>
    </xf>
    <xf numFmtId="0" fontId="2" fillId="3" borderId="0" xfId="2" applyFill="1" applyBorder="1" applyAlignment="1">
      <alignment horizontal="center" vertical="center" wrapText="1"/>
    </xf>
    <xf numFmtId="49" fontId="15" fillId="0" borderId="1" xfId="0" applyNumberFormat="1" applyFont="1" applyBorder="1" applyAlignment="1">
      <alignment horizontal="center" vertical="center" wrapText="1"/>
    </xf>
    <xf numFmtId="0" fontId="16"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7" fillId="0" borderId="0" xfId="0" applyFont="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49" fontId="15" fillId="0" borderId="1" xfId="0" applyNumberFormat="1" applyFont="1" applyFill="1" applyBorder="1" applyAlignment="1">
      <alignment horizontal="center" vertical="center" wrapText="1"/>
    </xf>
    <xf numFmtId="0" fontId="17"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1" applyFont="1" applyFill="1" applyBorder="1" applyAlignment="1">
      <alignment horizontal="center" vertical="center" wrapText="1"/>
    </xf>
    <xf numFmtId="0" fontId="17" fillId="0" borderId="0" xfId="1" applyFont="1" applyAlignment="1">
      <alignment horizontal="center" vertical="center" wrapText="1"/>
    </xf>
    <xf numFmtId="0" fontId="18" fillId="0" borderId="0" xfId="0" applyFont="1" applyAlignment="1">
      <alignment horizontal="center" vertical="center" wrapText="1"/>
    </xf>
    <xf numFmtId="0" fontId="15" fillId="0" borderId="0" xfId="0" applyFont="1" applyAlignment="1">
      <alignment horizontal="center" vertical="center" wrapText="1"/>
    </xf>
    <xf numFmtId="0" fontId="19" fillId="2" borderId="2" xfId="2" applyFont="1" applyFill="1" applyBorder="1">
      <alignment vertical="center"/>
    </xf>
    <xf numFmtId="0" fontId="19" fillId="2" borderId="2" xfId="2" applyFont="1" applyFill="1" applyBorder="1" applyAlignment="1">
      <alignment horizontal="right" vertical="center"/>
    </xf>
    <xf numFmtId="0" fontId="19" fillId="2" borderId="2" xfId="2" applyFont="1" applyFill="1" applyBorder="1" applyAlignment="1">
      <alignment vertical="center" wrapText="1"/>
    </xf>
    <xf numFmtId="0" fontId="19" fillId="2" borderId="2" xfId="2" applyFont="1" applyFill="1" applyBorder="1" applyAlignment="1">
      <alignment horizontal="right" vertical="center" wrapText="1"/>
    </xf>
    <xf numFmtId="0" fontId="21" fillId="2" borderId="2" xfId="2" applyFont="1" applyFill="1" applyBorder="1">
      <alignment vertical="center"/>
    </xf>
    <xf numFmtId="0" fontId="19" fillId="2" borderId="2" xfId="2" applyFont="1" applyFill="1" applyBorder="1" applyAlignment="1">
      <alignment horizontal="left" vertical="center" wrapText="1"/>
    </xf>
    <xf numFmtId="0" fontId="19" fillId="2" borderId="1" xfId="2" applyFont="1" applyFill="1" applyBorder="1" applyAlignment="1">
      <alignment horizontal="right" vertical="center"/>
    </xf>
    <xf numFmtId="0" fontId="19" fillId="2" borderId="1" xfId="2" applyFont="1" applyFill="1" applyBorder="1" applyAlignment="1">
      <alignment vertical="center"/>
    </xf>
    <xf numFmtId="0" fontId="22" fillId="3" borderId="0" xfId="0" applyFont="1" applyFill="1" applyAlignment="1">
      <alignment horizontal="center" vertical="center" wrapText="1"/>
    </xf>
    <xf numFmtId="0" fontId="19" fillId="3" borderId="7" xfId="2" applyFont="1" applyFill="1" applyBorder="1" applyAlignment="1">
      <alignment vertical="center" wrapText="1"/>
    </xf>
    <xf numFmtId="0" fontId="21" fillId="3" borderId="0" xfId="2" applyFont="1" applyFill="1" applyAlignment="1">
      <alignment vertical="center" wrapText="1"/>
    </xf>
    <xf numFmtId="0" fontId="21" fillId="3" borderId="6" xfId="2" applyFont="1" applyFill="1" applyBorder="1" applyAlignment="1">
      <alignment vertical="center" wrapText="1"/>
    </xf>
    <xf numFmtId="0" fontId="24" fillId="3" borderId="8" xfId="2" applyFont="1" applyFill="1" applyBorder="1" applyAlignment="1">
      <alignment horizontal="center" vertical="center" wrapText="1"/>
    </xf>
    <xf numFmtId="0" fontId="21" fillId="3" borderId="6" xfId="0" applyFont="1" applyFill="1" applyBorder="1" applyAlignment="1">
      <alignment vertical="center" wrapText="1"/>
    </xf>
    <xf numFmtId="0" fontId="24" fillId="3" borderId="5" xfId="2" applyFont="1" applyFill="1" applyBorder="1" applyAlignment="1">
      <alignment horizontal="center" vertical="center" wrapText="1"/>
    </xf>
    <xf numFmtId="0" fontId="25" fillId="3" borderId="0" xfId="0" applyFont="1" applyFill="1" applyAlignment="1">
      <alignment horizontal="center" vertical="center"/>
    </xf>
    <xf numFmtId="0" fontId="25" fillId="3" borderId="0" xfId="0" applyFont="1" applyFill="1" applyAlignment="1"/>
    <xf numFmtId="0" fontId="23" fillId="2" borderId="1" xfId="2" applyFont="1" applyFill="1" applyBorder="1" applyAlignment="1">
      <alignment vertical="center"/>
    </xf>
    <xf numFmtId="0" fontId="23" fillId="2" borderId="1" xfId="2" applyFont="1" applyFill="1" applyBorder="1" applyAlignment="1">
      <alignment horizontal="center" vertical="center"/>
    </xf>
    <xf numFmtId="0" fontId="19" fillId="2" borderId="1" xfId="2" applyFont="1" applyFill="1" applyBorder="1" applyAlignment="1">
      <alignment horizontal="center" vertical="center"/>
    </xf>
    <xf numFmtId="0" fontId="19" fillId="3" borderId="0" xfId="2" applyFont="1" applyFill="1">
      <alignment vertical="center"/>
    </xf>
    <xf numFmtId="0" fontId="26" fillId="3" borderId="0" xfId="0" applyFont="1" applyFill="1" applyAlignment="1">
      <alignment horizontal="left" vertical="center"/>
    </xf>
    <xf numFmtId="0" fontId="19" fillId="3" borderId="0" xfId="0" applyFont="1" applyFill="1">
      <alignment vertical="center"/>
    </xf>
    <xf numFmtId="0" fontId="20" fillId="3" borderId="5" xfId="0" applyFont="1" applyFill="1" applyBorder="1" applyAlignment="1">
      <alignment horizontal="center" vertical="center" wrapText="1"/>
    </xf>
    <xf numFmtId="0" fontId="19" fillId="3" borderId="5" xfId="2" applyFont="1" applyFill="1" applyBorder="1" applyAlignment="1">
      <alignment horizontal="center" vertical="center" wrapText="1"/>
    </xf>
    <xf numFmtId="0" fontId="21" fillId="3" borderId="5" xfId="2" applyFont="1" applyFill="1" applyBorder="1" applyAlignment="1">
      <alignment horizontal="center" vertical="center" wrapText="1"/>
    </xf>
    <xf numFmtId="0" fontId="21" fillId="3" borderId="0" xfId="2" applyFont="1" applyFill="1">
      <alignment vertical="center"/>
    </xf>
    <xf numFmtId="0" fontId="19" fillId="3" borderId="0" xfId="2" applyFont="1" applyFill="1" applyBorder="1">
      <alignment vertical="center"/>
    </xf>
    <xf numFmtId="0" fontId="19" fillId="3" borderId="0" xfId="2" applyFont="1" applyFill="1" applyBorder="1" applyAlignment="1">
      <alignment horizontal="center" vertical="center"/>
    </xf>
    <xf numFmtId="0" fontId="19" fillId="3" borderId="0" xfId="2" applyFont="1" applyFill="1" applyAlignment="1">
      <alignment horizontal="center" vertical="center" wrapText="1"/>
    </xf>
    <xf numFmtId="0" fontId="23" fillId="3" borderId="0" xfId="2" applyFont="1" applyFill="1" applyAlignment="1">
      <alignment vertical="center"/>
    </xf>
    <xf numFmtId="0" fontId="24" fillId="0" borderId="5" xfId="2" applyFont="1" applyFill="1" applyBorder="1" applyAlignment="1">
      <alignment horizontal="center" vertical="center" wrapText="1"/>
    </xf>
    <xf numFmtId="0" fontId="22" fillId="2" borderId="1" xfId="2"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21" fillId="3" borderId="1" xfId="2" applyFont="1" applyFill="1" applyBorder="1" applyAlignment="1" applyProtection="1">
      <alignment horizontal="center" vertical="center"/>
      <protection locked="0"/>
    </xf>
    <xf numFmtId="0" fontId="19" fillId="3" borderId="1" xfId="2" applyFont="1" applyFill="1" applyBorder="1" applyAlignment="1" applyProtection="1">
      <alignment horizontal="center" vertical="center"/>
      <protection locked="0"/>
    </xf>
    <xf numFmtId="0" fontId="27" fillId="3" borderId="0" xfId="2" applyFont="1" applyFill="1">
      <alignment vertical="center"/>
    </xf>
    <xf numFmtId="0" fontId="29" fillId="3" borderId="0" xfId="2" applyFont="1" applyFill="1" applyBorder="1" applyAlignment="1">
      <alignment horizontal="center" vertical="center" wrapText="1"/>
    </xf>
    <xf numFmtId="0" fontId="28" fillId="3" borderId="0" xfId="2" applyFont="1" applyFill="1" applyAlignment="1">
      <alignment horizontal="center" vertical="center" wrapText="1"/>
    </xf>
    <xf numFmtId="0" fontId="28" fillId="3" borderId="0" xfId="2" applyFont="1" applyFill="1" applyAlignment="1">
      <alignment vertical="center"/>
    </xf>
    <xf numFmtId="0" fontId="21" fillId="0" borderId="1" xfId="0" applyNumberFormat="1" applyFont="1" applyBorder="1" applyAlignment="1" applyProtection="1">
      <alignment horizontal="center" vertical="center" wrapText="1"/>
    </xf>
    <xf numFmtId="0" fontId="19" fillId="0" borderId="1" xfId="0" applyNumberFormat="1" applyFont="1" applyBorder="1" applyAlignment="1" applyProtection="1">
      <alignment horizontal="center" vertical="center" wrapText="1"/>
    </xf>
    <xf numFmtId="0" fontId="24" fillId="2" borderId="8" xfId="0" applyFont="1" applyFill="1" applyBorder="1" applyAlignment="1">
      <alignment horizontal="center" vertical="center" wrapText="1"/>
    </xf>
    <xf numFmtId="0" fontId="20" fillId="0" borderId="8" xfId="0" applyFont="1" applyBorder="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9" fillId="0" borderId="0" xfId="0" applyFont="1" applyFill="1" applyAlignment="1">
      <alignment horizontal="center" vertical="center" wrapText="1"/>
    </xf>
    <xf numFmtId="0" fontId="30" fillId="0" borderId="0" xfId="0"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horizontal="center" vertical="center" wrapText="1"/>
    </xf>
    <xf numFmtId="0" fontId="27" fillId="0" borderId="0" xfId="0" applyFont="1" applyFill="1" applyAlignment="1">
      <alignment horizontal="center" vertical="center" wrapText="1"/>
    </xf>
    <xf numFmtId="0" fontId="23" fillId="0" borderId="0" xfId="0" applyFont="1" applyFill="1" applyAlignment="1">
      <alignment horizontal="center" vertical="center" wrapText="1"/>
    </xf>
    <xf numFmtId="49" fontId="19" fillId="0" borderId="0" xfId="0" applyNumberFormat="1" applyFont="1" applyFill="1" applyAlignment="1">
      <alignment horizontal="center" vertical="center" wrapText="1"/>
    </xf>
    <xf numFmtId="176" fontId="19" fillId="0" borderId="0" xfId="0" applyNumberFormat="1" applyFont="1" applyFill="1" applyAlignment="1">
      <alignment horizontal="center" vertical="center" wrapText="1"/>
    </xf>
    <xf numFmtId="177" fontId="19" fillId="0" borderId="0" xfId="0" applyNumberFormat="1" applyFont="1" applyFill="1" applyAlignment="1">
      <alignment horizontal="center" vertical="center" wrapText="1"/>
    </xf>
    <xf numFmtId="0" fontId="24" fillId="2" borderId="7" xfId="0" applyFont="1" applyFill="1" applyBorder="1" applyAlignment="1">
      <alignment horizontal="center" vertical="center" wrapText="1"/>
    </xf>
    <xf numFmtId="0" fontId="23" fillId="2" borderId="1" xfId="0"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49" fontId="21" fillId="0" borderId="1" xfId="0" applyNumberFormat="1" applyFont="1" applyBorder="1" applyAlignment="1" applyProtection="1">
      <alignment horizontal="center" vertical="center" wrapText="1"/>
      <protection locked="0"/>
    </xf>
    <xf numFmtId="49" fontId="21" fillId="0" borderId="1" xfId="0" applyNumberFormat="1" applyFont="1" applyFill="1" applyBorder="1" applyAlignment="1" applyProtection="1">
      <alignment horizontal="center" vertical="center" wrapText="1"/>
      <protection locked="0"/>
    </xf>
    <xf numFmtId="176" fontId="21" fillId="3" borderId="1" xfId="0" applyNumberFormat="1" applyFont="1" applyFill="1" applyBorder="1" applyAlignment="1" applyProtection="1">
      <alignment horizontal="center" vertical="center" wrapText="1"/>
      <protection locked="0"/>
    </xf>
    <xf numFmtId="176" fontId="21" fillId="0" borderId="2" xfId="0" applyNumberFormat="1" applyFont="1" applyBorder="1" applyAlignment="1" applyProtection="1">
      <alignment horizontal="center" vertical="center" wrapText="1"/>
      <protection locked="0"/>
    </xf>
    <xf numFmtId="176" fontId="21" fillId="0" borderId="1" xfId="0" applyNumberFormat="1" applyFont="1" applyFill="1" applyBorder="1" applyAlignment="1" applyProtection="1">
      <alignment horizontal="center" vertical="center" wrapText="1"/>
      <protection locked="0"/>
    </xf>
    <xf numFmtId="176" fontId="21" fillId="0" borderId="1" xfId="0" applyNumberFormat="1" applyFont="1" applyBorder="1" applyAlignment="1" applyProtection="1">
      <alignment horizontal="center" vertical="center" wrapText="1"/>
      <protection locked="0"/>
    </xf>
    <xf numFmtId="176" fontId="20" fillId="2" borderId="1" xfId="0" applyNumberFormat="1" applyFont="1" applyFill="1" applyBorder="1" applyAlignment="1" applyProtection="1">
      <alignment horizontal="center" vertical="center" wrapText="1"/>
    </xf>
    <xf numFmtId="49" fontId="20" fillId="0" borderId="1" xfId="0" applyNumberFormat="1" applyFont="1" applyBorder="1" applyAlignment="1" applyProtection="1">
      <alignment horizontal="center" vertical="center" wrapText="1"/>
    </xf>
    <xf numFmtId="49" fontId="20" fillId="0" borderId="1" xfId="0" applyNumberFormat="1" applyFont="1" applyFill="1" applyBorder="1" applyAlignment="1" applyProtection="1">
      <alignment horizontal="center" vertical="center" wrapText="1"/>
    </xf>
    <xf numFmtId="176" fontId="20" fillId="3" borderId="1" xfId="0" applyNumberFormat="1" applyFont="1" applyFill="1" applyBorder="1" applyAlignment="1" applyProtection="1">
      <alignment horizontal="center" vertical="center" wrapText="1"/>
    </xf>
    <xf numFmtId="176" fontId="20" fillId="0" borderId="2" xfId="0" applyNumberFormat="1" applyFont="1" applyBorder="1" applyAlignment="1" applyProtection="1">
      <alignment horizontal="center" vertical="center" wrapText="1"/>
    </xf>
    <xf numFmtId="176" fontId="20" fillId="0" borderId="1" xfId="0" applyNumberFormat="1"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8" fillId="3" borderId="0" xfId="2" applyFont="1" applyFill="1" applyBorder="1" applyAlignment="1">
      <alignment horizontal="center" vertical="center"/>
    </xf>
    <xf numFmtId="0" fontId="19" fillId="3" borderId="1" xfId="2" applyFont="1" applyFill="1" applyBorder="1" applyAlignment="1" applyProtection="1">
      <alignment horizontal="center" vertical="center"/>
      <protection locked="0"/>
    </xf>
    <xf numFmtId="0" fontId="19" fillId="0" borderId="1" xfId="2" applyFont="1" applyFill="1" applyBorder="1" applyAlignment="1" applyProtection="1">
      <alignment horizontal="center" vertical="center"/>
      <protection locked="0"/>
    </xf>
    <xf numFmtId="0" fontId="19" fillId="2" borderId="1" xfId="2" applyFont="1" applyFill="1" applyBorder="1" applyAlignment="1" applyProtection="1">
      <alignment horizontal="center" vertical="center"/>
      <protection locked="0"/>
    </xf>
    <xf numFmtId="0" fontId="23" fillId="2" borderId="1" xfId="2" applyFont="1" applyFill="1" applyBorder="1" applyAlignment="1">
      <alignment horizontal="center" vertical="center"/>
    </xf>
    <xf numFmtId="4" fontId="19" fillId="2" borderId="1" xfId="2" applyNumberFormat="1" applyFont="1" applyFill="1" applyBorder="1" applyAlignment="1" applyProtection="1">
      <alignment horizontal="center" vertical="center"/>
    </xf>
    <xf numFmtId="0" fontId="21" fillId="3" borderId="1" xfId="2" applyFont="1" applyFill="1" applyBorder="1" applyAlignment="1" applyProtection="1">
      <alignment horizontal="center" vertical="center"/>
      <protection locked="0"/>
    </xf>
    <xf numFmtId="0" fontId="14" fillId="3" borderId="0" xfId="2" applyFont="1" applyFill="1" applyBorder="1" applyAlignment="1">
      <alignment horizontal="center" vertical="center"/>
    </xf>
    <xf numFmtId="0" fontId="28" fillId="0" borderId="1" xfId="0" applyNumberFormat="1" applyFont="1" applyFill="1" applyBorder="1" applyAlignment="1" applyProtection="1">
      <alignment horizontal="center" vertical="center" wrapText="1"/>
    </xf>
    <xf numFmtId="0" fontId="28" fillId="0" borderId="3" xfId="0" applyNumberFormat="1" applyFont="1" applyFill="1" applyBorder="1" applyAlignment="1" applyProtection="1">
      <alignment horizontal="center" vertical="center" wrapText="1"/>
    </xf>
    <xf numFmtId="0" fontId="23"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49" fontId="23" fillId="2" borderId="3" xfId="0" applyNumberFormat="1" applyFont="1" applyFill="1" applyBorder="1" applyAlignment="1">
      <alignment horizontal="center" vertical="center" wrapText="1"/>
    </xf>
    <xf numFmtId="49" fontId="23" fillId="2" borderId="4" xfId="0" applyNumberFormat="1" applyFont="1" applyFill="1" applyBorder="1" applyAlignment="1">
      <alignment horizontal="center" vertical="center" wrapText="1"/>
    </xf>
    <xf numFmtId="49" fontId="23" fillId="2" borderId="9" xfId="0" applyNumberFormat="1" applyFont="1" applyFill="1" applyBorder="1" applyAlignment="1">
      <alignment horizontal="center" vertical="center" wrapText="1"/>
    </xf>
    <xf numFmtId="49" fontId="23" fillId="2" borderId="10" xfId="0" applyNumberFormat="1" applyFont="1" applyFill="1" applyBorder="1" applyAlignment="1">
      <alignment horizontal="center" vertical="center" wrapText="1"/>
    </xf>
  </cellXfs>
  <cellStyles count="5">
    <cellStyle name="百分比 2" xfId="4"/>
    <cellStyle name="常规" xfId="0" builtinId="0"/>
    <cellStyle name="常规 2" xfId="1"/>
    <cellStyle name="常规 2 2" xfId="3"/>
    <cellStyle name="常规 3" xfId="2"/>
  </cellStyles>
  <dxfs count="8">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ont>
        <color rgb="FF9C0006"/>
      </font>
    </dxf>
    <dxf>
      <fill>
        <patternFill>
          <bgColor rgb="FFFF00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H33"/>
  <sheetViews>
    <sheetView tabSelected="1" workbookViewId="0">
      <selection activeCell="B4" sqref="B4:E4"/>
    </sheetView>
  </sheetViews>
  <sheetFormatPr defaultColWidth="9" defaultRowHeight="25" customHeight="1"/>
  <cols>
    <col min="1" max="1" width="30.6328125" style="54" customWidth="1"/>
    <col min="2" max="5" width="10.6328125" style="54" customWidth="1"/>
    <col min="6" max="6" width="50.6328125" style="44" customWidth="1"/>
    <col min="7" max="7" width="30.6328125" style="63" customWidth="1"/>
    <col min="8" max="8" width="11.6328125" style="54" customWidth="1"/>
    <col min="9" max="16384" width="9" style="54"/>
  </cols>
  <sheetData>
    <row r="1" spans="1:8" s="70" customFormat="1" ht="40" customHeight="1">
      <c r="A1" s="105" t="s">
        <v>2002</v>
      </c>
      <c r="B1" s="105"/>
      <c r="C1" s="105"/>
      <c r="D1" s="105"/>
      <c r="E1" s="105"/>
      <c r="F1" s="71"/>
      <c r="G1" s="72"/>
      <c r="H1" s="73"/>
    </row>
    <row r="2" spans="1:8" s="56" customFormat="1" ht="25" customHeight="1">
      <c r="A2" s="55" t="s">
        <v>2027</v>
      </c>
      <c r="B2" s="49"/>
      <c r="C2" s="50"/>
      <c r="D2" s="50"/>
      <c r="E2" s="50"/>
      <c r="F2" s="42" t="s">
        <v>2100</v>
      </c>
      <c r="G2" s="42" t="s">
        <v>2095</v>
      </c>
      <c r="H2" s="50"/>
    </row>
    <row r="3" spans="1:8" ht="25" customHeight="1">
      <c r="A3" s="34" t="s">
        <v>2087</v>
      </c>
      <c r="B3" s="106"/>
      <c r="C3" s="106"/>
      <c r="D3" s="106"/>
      <c r="E3" s="106"/>
      <c r="F3" s="43" t="s">
        <v>2107</v>
      </c>
      <c r="G3" s="46" t="str">
        <f>IF(AND(B3="",B4=""),"社会信用代码和组织机构代码至少填一个","")</f>
        <v>社会信用代码和组织机构代码至少填一个</v>
      </c>
    </row>
    <row r="4" spans="1:8" ht="25" customHeight="1">
      <c r="A4" s="35" t="s">
        <v>1774</v>
      </c>
      <c r="B4" s="106"/>
      <c r="C4" s="106"/>
      <c r="D4" s="106"/>
      <c r="E4" s="106"/>
      <c r="F4" s="43" t="s">
        <v>2136</v>
      </c>
      <c r="G4" s="57"/>
    </row>
    <row r="5" spans="1:8" ht="25" customHeight="1">
      <c r="A5" s="34" t="s">
        <v>2108</v>
      </c>
      <c r="B5" s="106"/>
      <c r="C5" s="106"/>
      <c r="D5" s="106"/>
      <c r="E5" s="106"/>
      <c r="F5" s="43" t="s">
        <v>2096</v>
      </c>
      <c r="G5" s="58"/>
    </row>
    <row r="6" spans="1:8" ht="25" customHeight="1">
      <c r="A6" s="36" t="s">
        <v>2109</v>
      </c>
      <c r="B6" s="106"/>
      <c r="C6" s="106"/>
      <c r="D6" s="106"/>
      <c r="E6" s="106"/>
      <c r="F6" s="43" t="s">
        <v>2029</v>
      </c>
      <c r="G6" s="58"/>
    </row>
    <row r="7" spans="1:8" ht="25" customHeight="1">
      <c r="A7" s="36" t="s">
        <v>2110</v>
      </c>
      <c r="B7" s="108"/>
      <c r="C7" s="108"/>
      <c r="D7" s="108"/>
      <c r="E7" s="108"/>
      <c r="F7" s="45"/>
      <c r="G7" s="58"/>
    </row>
    <row r="8" spans="1:8" ht="25" customHeight="1">
      <c r="A8" s="37" t="s">
        <v>1793</v>
      </c>
      <c r="B8" s="106"/>
      <c r="C8" s="106"/>
      <c r="D8" s="106"/>
      <c r="E8" s="106"/>
      <c r="F8" s="47" t="s">
        <v>2137</v>
      </c>
      <c r="G8" s="57"/>
    </row>
    <row r="9" spans="1:8" ht="25" customHeight="1">
      <c r="A9" s="35" t="s">
        <v>1775</v>
      </c>
      <c r="B9" s="106"/>
      <c r="C9" s="106"/>
      <c r="D9" s="106"/>
      <c r="E9" s="106"/>
      <c r="F9" s="45" t="s">
        <v>2030</v>
      </c>
      <c r="G9" s="48" t="str">
        <f>IF(LEN(B9)=11,"","请填写准确的手机号码")</f>
        <v>请填写准确的手机号码</v>
      </c>
    </row>
    <row r="10" spans="1:8" s="60" customFormat="1" ht="25" customHeight="1">
      <c r="A10" s="38" t="s">
        <v>2111</v>
      </c>
      <c r="B10" s="66" t="s">
        <v>1794</v>
      </c>
      <c r="C10" s="67"/>
      <c r="D10" s="66" t="s">
        <v>1796</v>
      </c>
      <c r="E10" s="68"/>
      <c r="F10" s="45" t="s">
        <v>2032</v>
      </c>
      <c r="G10" s="59"/>
    </row>
    <row r="11" spans="1:8" s="60" customFormat="1" ht="25" customHeight="1">
      <c r="A11" s="38" t="s">
        <v>2112</v>
      </c>
      <c r="B11" s="111"/>
      <c r="C11" s="111"/>
      <c r="D11" s="111"/>
      <c r="E11" s="111"/>
      <c r="F11" s="45" t="s">
        <v>2031</v>
      </c>
      <c r="G11" s="59"/>
    </row>
    <row r="12" spans="1:8" ht="25" customHeight="1">
      <c r="A12" s="39" t="s">
        <v>2113</v>
      </c>
      <c r="B12" s="106"/>
      <c r="C12" s="106"/>
      <c r="D12" s="106"/>
      <c r="E12" s="69" t="s">
        <v>2003</v>
      </c>
      <c r="F12" s="43" t="s">
        <v>2097</v>
      </c>
      <c r="G12" s="58"/>
    </row>
    <row r="13" spans="1:8" ht="25" customHeight="1">
      <c r="A13" s="35" t="s">
        <v>2106</v>
      </c>
      <c r="B13" s="106"/>
      <c r="C13" s="106"/>
      <c r="D13" s="106"/>
      <c r="E13" s="69" t="s">
        <v>1798</v>
      </c>
      <c r="F13" s="43" t="s">
        <v>2098</v>
      </c>
      <c r="G13" s="58"/>
    </row>
    <row r="14" spans="1:8" ht="25" customHeight="1">
      <c r="A14" s="40" t="s">
        <v>2088</v>
      </c>
      <c r="B14" s="106"/>
      <c r="C14" s="106"/>
      <c r="D14" s="106"/>
      <c r="E14" s="69" t="s">
        <v>1798</v>
      </c>
      <c r="F14" s="43" t="s">
        <v>2099</v>
      </c>
      <c r="G14" s="48" t="str">
        <f>IF(AND(B14&gt;0,B27=""),"请填写劳务派遣人员工资总额","")</f>
        <v/>
      </c>
    </row>
    <row r="15" spans="1:8" ht="25" customHeight="1">
      <c r="A15" s="39" t="s">
        <v>2089</v>
      </c>
      <c r="B15" s="106"/>
      <c r="C15" s="106"/>
      <c r="D15" s="106"/>
      <c r="E15" s="69" t="s">
        <v>2028</v>
      </c>
      <c r="F15" s="43" t="s">
        <v>2092</v>
      </c>
      <c r="G15" s="48" t="str">
        <f>IF(B15="","",IF(B15&lt;6,"企业经营月数要大于等于6",IF(B15&gt;12,"企业经营月数要小于12","")))</f>
        <v/>
      </c>
    </row>
    <row r="16" spans="1:8" ht="25" customHeight="1">
      <c r="A16" s="61"/>
      <c r="B16" s="61"/>
      <c r="C16" s="61"/>
      <c r="D16" s="61"/>
      <c r="E16" s="62"/>
    </row>
    <row r="17" spans="1:7" ht="25" customHeight="1">
      <c r="A17" s="64" t="s">
        <v>2081</v>
      </c>
      <c r="B17" s="64"/>
      <c r="C17" s="64"/>
      <c r="D17" s="64"/>
      <c r="E17" s="64"/>
      <c r="F17" s="42" t="s">
        <v>2100</v>
      </c>
      <c r="G17" s="42" t="s">
        <v>2101</v>
      </c>
    </row>
    <row r="18" spans="1:7" ht="25" customHeight="1">
      <c r="A18" s="51" t="s">
        <v>1776</v>
      </c>
      <c r="B18" s="109" t="s">
        <v>1778</v>
      </c>
      <c r="C18" s="109"/>
      <c r="D18" s="109"/>
      <c r="E18" s="52" t="s">
        <v>1777</v>
      </c>
      <c r="F18" s="45"/>
      <c r="G18" s="58"/>
    </row>
    <row r="19" spans="1:7" ht="25" customHeight="1">
      <c r="A19" s="41" t="s">
        <v>2114</v>
      </c>
      <c r="B19" s="107"/>
      <c r="C19" s="107"/>
      <c r="D19" s="107"/>
      <c r="E19" s="53" t="s">
        <v>1780</v>
      </c>
      <c r="F19" s="45" t="s">
        <v>2093</v>
      </c>
      <c r="G19" s="58"/>
    </row>
    <row r="20" spans="1:7" ht="25" customHeight="1">
      <c r="A20" s="41" t="s">
        <v>2115</v>
      </c>
      <c r="B20" s="107"/>
      <c r="C20" s="107"/>
      <c r="D20" s="107"/>
      <c r="E20" s="53" t="s">
        <v>1780</v>
      </c>
      <c r="F20" s="45" t="s">
        <v>2102</v>
      </c>
      <c r="G20" s="58"/>
    </row>
    <row r="21" spans="1:7" ht="25" customHeight="1">
      <c r="A21" s="41" t="s">
        <v>2080</v>
      </c>
      <c r="B21" s="107"/>
      <c r="C21" s="107"/>
      <c r="D21" s="107"/>
      <c r="E21" s="53" t="s">
        <v>1780</v>
      </c>
      <c r="F21" s="45" t="s">
        <v>2126</v>
      </c>
      <c r="G21" s="58"/>
    </row>
    <row r="22" spans="1:7" ht="25" customHeight="1">
      <c r="A22" s="41" t="s">
        <v>2090</v>
      </c>
      <c r="B22" s="107"/>
      <c r="C22" s="107"/>
      <c r="D22" s="107"/>
      <c r="E22" s="53" t="s">
        <v>1780</v>
      </c>
      <c r="F22" s="45" t="s">
        <v>2127</v>
      </c>
      <c r="G22" s="58"/>
    </row>
    <row r="23" spans="1:7" ht="25" customHeight="1">
      <c r="A23" s="41" t="s">
        <v>2116</v>
      </c>
      <c r="B23" s="107"/>
      <c r="C23" s="107"/>
      <c r="D23" s="107"/>
      <c r="E23" s="53" t="s">
        <v>1780</v>
      </c>
      <c r="F23" s="45" t="s">
        <v>2094</v>
      </c>
      <c r="G23" s="48" t="str">
        <f>IF(B23&lt;B24,"成本费用总额小于人工成本总计，请重新核对","")</f>
        <v/>
      </c>
    </row>
    <row r="24" spans="1:7" ht="25" customHeight="1">
      <c r="A24" s="41" t="s">
        <v>2117</v>
      </c>
      <c r="B24" s="110">
        <f>SUM(B28:D33)+B25</f>
        <v>0</v>
      </c>
      <c r="C24" s="110"/>
      <c r="D24" s="110"/>
      <c r="E24" s="53" t="s">
        <v>1780</v>
      </c>
      <c r="F24" s="45" t="s">
        <v>2033</v>
      </c>
      <c r="G24" s="65" t="s">
        <v>1799</v>
      </c>
    </row>
    <row r="25" spans="1:7" ht="25" customHeight="1">
      <c r="A25" s="41" t="s">
        <v>2118</v>
      </c>
      <c r="B25" s="107"/>
      <c r="C25" s="107"/>
      <c r="D25" s="107"/>
      <c r="E25" s="53" t="s">
        <v>1780</v>
      </c>
      <c r="F25" s="45" t="s">
        <v>2128</v>
      </c>
      <c r="G25" s="48" t="str">
        <f>IF(B25&lt;B26+B27,"从业人员工资总额应大于等于在岗职工工资总额与劳务派遣人员工资总额之和，请重新核对","")</f>
        <v/>
      </c>
    </row>
    <row r="26" spans="1:7" ht="25" customHeight="1">
      <c r="A26" s="40" t="s">
        <v>2091</v>
      </c>
      <c r="B26" s="107"/>
      <c r="C26" s="107"/>
      <c r="D26" s="107"/>
      <c r="E26" s="53" t="s">
        <v>1780</v>
      </c>
      <c r="F26" s="45" t="s">
        <v>2103</v>
      </c>
      <c r="G26" s="58"/>
    </row>
    <row r="27" spans="1:7" ht="25" customHeight="1">
      <c r="A27" s="40" t="s">
        <v>2119</v>
      </c>
      <c r="B27" s="107"/>
      <c r="C27" s="107"/>
      <c r="D27" s="107"/>
      <c r="E27" s="53" t="s">
        <v>1780</v>
      </c>
      <c r="F27" s="45" t="s">
        <v>2104</v>
      </c>
      <c r="G27" s="48" t="str">
        <f>IF(AND(B14&gt;0,B27=""),"请填写劳务派遣人员工资总额",IF(AND(B27&gt;0,B14=""),"请填写劳务派遣人数",""))</f>
        <v/>
      </c>
    </row>
    <row r="28" spans="1:7" ht="25" customHeight="1">
      <c r="A28" s="41" t="s">
        <v>2120</v>
      </c>
      <c r="B28" s="107"/>
      <c r="C28" s="107"/>
      <c r="D28" s="107"/>
      <c r="E28" s="53" t="s">
        <v>1780</v>
      </c>
      <c r="F28" s="45" t="s">
        <v>2105</v>
      </c>
      <c r="G28" s="58"/>
    </row>
    <row r="29" spans="1:7" ht="25" customHeight="1">
      <c r="A29" s="41" t="s">
        <v>2121</v>
      </c>
      <c r="B29" s="107"/>
      <c r="C29" s="107"/>
      <c r="D29" s="107"/>
      <c r="E29" s="53" t="s">
        <v>1780</v>
      </c>
      <c r="F29" s="45" t="s">
        <v>2129</v>
      </c>
      <c r="G29" s="58"/>
    </row>
    <row r="30" spans="1:7" ht="25" customHeight="1">
      <c r="A30" s="41" t="s">
        <v>2122</v>
      </c>
      <c r="B30" s="107"/>
      <c r="C30" s="107"/>
      <c r="D30" s="107"/>
      <c r="E30" s="53" t="s">
        <v>1780</v>
      </c>
      <c r="F30" s="45" t="s">
        <v>2130</v>
      </c>
      <c r="G30" s="48"/>
    </row>
    <row r="31" spans="1:7" ht="25" customHeight="1">
      <c r="A31" s="41" t="s">
        <v>2123</v>
      </c>
      <c r="B31" s="107"/>
      <c r="C31" s="107"/>
      <c r="D31" s="107"/>
      <c r="E31" s="53" t="s">
        <v>1780</v>
      </c>
      <c r="F31" s="45" t="s">
        <v>2034</v>
      </c>
      <c r="G31" s="58"/>
    </row>
    <row r="32" spans="1:7" ht="25" customHeight="1">
      <c r="A32" s="41" t="s">
        <v>2124</v>
      </c>
      <c r="B32" s="107"/>
      <c r="C32" s="107"/>
      <c r="D32" s="107"/>
      <c r="E32" s="53" t="s">
        <v>1780</v>
      </c>
      <c r="F32" s="45" t="s">
        <v>2034</v>
      </c>
      <c r="G32" s="58"/>
    </row>
    <row r="33" spans="1:7" ht="25" customHeight="1">
      <c r="A33" s="41" t="s">
        <v>2125</v>
      </c>
      <c r="B33" s="107"/>
      <c r="C33" s="107"/>
      <c r="D33" s="107"/>
      <c r="E33" s="53" t="s">
        <v>1780</v>
      </c>
      <c r="F33" s="45" t="s">
        <v>2034</v>
      </c>
      <c r="G33" s="58"/>
    </row>
  </sheetData>
  <sheetProtection sheet="1" scenarios="1" selectLockedCells="1" autoFilter="0"/>
  <mergeCells count="29">
    <mergeCell ref="B7:E7"/>
    <mergeCell ref="B8:E8"/>
    <mergeCell ref="B9:E9"/>
    <mergeCell ref="B33:D33"/>
    <mergeCell ref="B18:D18"/>
    <mergeCell ref="B19:D19"/>
    <mergeCell ref="B20:D20"/>
    <mergeCell ref="B21:D21"/>
    <mergeCell ref="B22:D22"/>
    <mergeCell ref="B23:D23"/>
    <mergeCell ref="B24:D24"/>
    <mergeCell ref="B25:D25"/>
    <mergeCell ref="B26:D26"/>
    <mergeCell ref="B30:D30"/>
    <mergeCell ref="B31:D31"/>
    <mergeCell ref="B11:E11"/>
    <mergeCell ref="B32:D32"/>
    <mergeCell ref="B12:D12"/>
    <mergeCell ref="B27:D27"/>
    <mergeCell ref="B28:D28"/>
    <mergeCell ref="B29:D29"/>
    <mergeCell ref="B13:D13"/>
    <mergeCell ref="B14:D14"/>
    <mergeCell ref="B15:D15"/>
    <mergeCell ref="A1:E1"/>
    <mergeCell ref="B3:E3"/>
    <mergeCell ref="B4:E4"/>
    <mergeCell ref="B5:E5"/>
    <mergeCell ref="B6:E6"/>
  </mergeCells>
  <phoneticPr fontId="1" type="noConversion"/>
  <conditionalFormatting sqref="B9:E9">
    <cfRule type="cellIs" dxfId="7" priority="2" operator="equal">
      <formula>0</formula>
    </cfRule>
    <cfRule type="cellIs" dxfId="6" priority="6" operator="greaterThan">
      <formula>100000000000</formula>
    </cfRule>
    <cfRule type="cellIs" dxfId="5" priority="7" operator="greaterThan">
      <formula>100000000000</formula>
    </cfRule>
    <cfRule type="cellIs" dxfId="4" priority="8" operator="lessThan">
      <formula>10000000000</formula>
    </cfRule>
  </conditionalFormatting>
  <conditionalFormatting sqref="B15:D15">
    <cfRule type="cellIs" dxfId="3" priority="3" operator="equal">
      <formula>0</formula>
    </cfRule>
    <cfRule type="cellIs" dxfId="2" priority="4" operator="lessThan">
      <formula>6</formula>
    </cfRule>
    <cfRule type="cellIs" dxfId="1" priority="5" operator="greaterThan">
      <formula>12</formula>
    </cfRule>
  </conditionalFormatting>
  <conditionalFormatting sqref="B25:D25">
    <cfRule type="cellIs" dxfId="0" priority="1" operator="lessThan">
      <formula>$B$26+$B$27</formula>
    </cfRule>
  </conditionalFormatting>
  <dataValidations count="1">
    <dataValidation type="list" allowBlank="1" showInputMessage="1" showErrorMessage="1" sqref="E10">
      <formula1>INDIRECT($C10)</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'1.0行政区划'!$B$2:$V$2</xm:f>
          </x14:formula1>
          <xm:sqref>C10</xm:sqref>
        </x14:dataValidation>
        <x14:dataValidation type="list" allowBlank="1" showInputMessage="1" showErrorMessage="1">
          <x14:formula1>
            <xm:f>人工成本情况指标!$C$2:$C$4</xm:f>
          </x14:formula1>
          <xm:sqref>B11:E11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4"/>
  <sheetViews>
    <sheetView workbookViewId="0">
      <selection activeCell="G14" sqref="G14"/>
    </sheetView>
  </sheetViews>
  <sheetFormatPr defaultRowHeight="14"/>
  <cols>
    <col min="1" max="2" width="8.7265625" style="2"/>
    <col min="3" max="3" width="13.6328125" style="2" customWidth="1"/>
    <col min="4" max="16384" width="8.7265625" style="2"/>
  </cols>
  <sheetData>
    <row r="1" spans="2:22">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row>
    <row r="2" spans="2:22" s="4" customFormat="1">
      <c r="B2" s="3" t="s">
        <v>1795</v>
      </c>
      <c r="C2" s="3" t="s">
        <v>1800</v>
      </c>
      <c r="D2" s="3" t="s">
        <v>1801</v>
      </c>
      <c r="E2" s="3" t="s">
        <v>1802</v>
      </c>
      <c r="F2" s="3" t="s">
        <v>1803</v>
      </c>
      <c r="G2" s="3" t="s">
        <v>1804</v>
      </c>
      <c r="H2" s="3" t="s">
        <v>1805</v>
      </c>
      <c r="I2" s="3" t="s">
        <v>1806</v>
      </c>
      <c r="J2" s="3" t="s">
        <v>1807</v>
      </c>
      <c r="K2" s="3" t="s">
        <v>1808</v>
      </c>
      <c r="L2" s="3" t="s">
        <v>1809</v>
      </c>
      <c r="M2" s="3" t="s">
        <v>1810</v>
      </c>
      <c r="N2" s="3" t="s">
        <v>1811</v>
      </c>
      <c r="O2" s="3" t="s">
        <v>1812</v>
      </c>
      <c r="P2" s="3" t="s">
        <v>1813</v>
      </c>
      <c r="Q2" s="3" t="s">
        <v>1814</v>
      </c>
      <c r="R2" s="3" t="s">
        <v>1815</v>
      </c>
      <c r="S2" s="3" t="s">
        <v>1816</v>
      </c>
      <c r="T2" s="3" t="s">
        <v>1817</v>
      </c>
      <c r="U2" s="3" t="s">
        <v>1818</v>
      </c>
      <c r="V2" s="3" t="s">
        <v>1819</v>
      </c>
    </row>
    <row r="3" spans="2:22">
      <c r="B3" s="1" t="s">
        <v>1797</v>
      </c>
      <c r="C3" s="1" t="s">
        <v>1820</v>
      </c>
      <c r="D3" s="1" t="s">
        <v>1821</v>
      </c>
      <c r="E3" s="1" t="s">
        <v>1822</v>
      </c>
      <c r="F3" s="1" t="s">
        <v>1823</v>
      </c>
      <c r="G3" s="1" t="s">
        <v>1824</v>
      </c>
      <c r="H3" s="1" t="s">
        <v>1825</v>
      </c>
      <c r="I3" s="1" t="s">
        <v>1826</v>
      </c>
      <c r="J3" s="1" t="s">
        <v>1827</v>
      </c>
      <c r="K3" s="1" t="s">
        <v>1828</v>
      </c>
      <c r="L3" s="1" t="s">
        <v>1829</v>
      </c>
      <c r="M3" s="1" t="s">
        <v>1830</v>
      </c>
      <c r="N3" s="1" t="s">
        <v>1831</v>
      </c>
      <c r="O3" s="1" t="s">
        <v>1832</v>
      </c>
      <c r="P3" s="1" t="s">
        <v>1833</v>
      </c>
      <c r="Q3" s="1" t="s">
        <v>1834</v>
      </c>
      <c r="R3" s="1" t="s">
        <v>2025</v>
      </c>
      <c r="S3" s="1" t="s">
        <v>2025</v>
      </c>
      <c r="T3" s="1" t="s">
        <v>1835</v>
      </c>
      <c r="U3" s="1" t="s">
        <v>1836</v>
      </c>
      <c r="V3" s="1" t="s">
        <v>1837</v>
      </c>
    </row>
    <row r="4" spans="2:22">
      <c r="B4" s="1" t="s">
        <v>1838</v>
      </c>
      <c r="C4" s="1" t="s">
        <v>1839</v>
      </c>
      <c r="D4" s="1" t="s">
        <v>1840</v>
      </c>
      <c r="E4" s="1" t="s">
        <v>1841</v>
      </c>
      <c r="F4" s="1" t="s">
        <v>1842</v>
      </c>
      <c r="G4" s="1" t="s">
        <v>1843</v>
      </c>
      <c r="H4" s="1" t="s">
        <v>1844</v>
      </c>
      <c r="I4" s="1" t="s">
        <v>1845</v>
      </c>
      <c r="J4" s="1" t="s">
        <v>1846</v>
      </c>
      <c r="K4" s="1" t="s">
        <v>1847</v>
      </c>
      <c r="L4" s="1" t="s">
        <v>1848</v>
      </c>
      <c r="M4" s="1" t="s">
        <v>1849</v>
      </c>
      <c r="N4" s="1" t="s">
        <v>1850</v>
      </c>
      <c r="O4" s="1" t="s">
        <v>1851</v>
      </c>
      <c r="P4" s="1" t="s">
        <v>1852</v>
      </c>
      <c r="Q4" s="1" t="s">
        <v>1853</v>
      </c>
      <c r="T4" s="1" t="s">
        <v>1854</v>
      </c>
      <c r="U4" s="1" t="s">
        <v>1855</v>
      </c>
      <c r="V4" s="1" t="s">
        <v>1856</v>
      </c>
    </row>
    <row r="5" spans="2:22">
      <c r="B5" s="1" t="s">
        <v>1857</v>
      </c>
      <c r="C5" s="1" t="s">
        <v>1858</v>
      </c>
      <c r="D5" s="1" t="s">
        <v>1859</v>
      </c>
      <c r="E5" s="1" t="s">
        <v>1860</v>
      </c>
      <c r="F5" s="1" t="s">
        <v>1861</v>
      </c>
      <c r="G5" s="1" t="s">
        <v>1862</v>
      </c>
      <c r="H5" s="1" t="s">
        <v>1863</v>
      </c>
      <c r="I5" s="1" t="s">
        <v>1864</v>
      </c>
      <c r="J5" s="1" t="s">
        <v>1865</v>
      </c>
      <c r="K5" s="1" t="s">
        <v>1866</v>
      </c>
      <c r="L5" s="1" t="s">
        <v>1867</v>
      </c>
      <c r="M5" s="1" t="s">
        <v>1868</v>
      </c>
      <c r="N5" s="1" t="s">
        <v>1869</v>
      </c>
      <c r="O5" s="1" t="s">
        <v>1870</v>
      </c>
      <c r="P5" s="1" t="s">
        <v>1871</v>
      </c>
      <c r="Q5" s="1" t="s">
        <v>1872</v>
      </c>
      <c r="T5" s="1" t="s">
        <v>1873</v>
      </c>
      <c r="U5" s="1" t="s">
        <v>1874</v>
      </c>
      <c r="V5" s="1" t="s">
        <v>1875</v>
      </c>
    </row>
    <row r="6" spans="2:22" ht="16.5" customHeight="1">
      <c r="B6" s="1" t="s">
        <v>1876</v>
      </c>
      <c r="C6" s="1" t="s">
        <v>1877</v>
      </c>
      <c r="D6" s="1" t="s">
        <v>1878</v>
      </c>
      <c r="E6" s="1"/>
      <c r="F6" s="1" t="s">
        <v>1879</v>
      </c>
      <c r="G6" s="1" t="s">
        <v>1880</v>
      </c>
      <c r="H6" s="1" t="s">
        <v>1881</v>
      </c>
      <c r="I6" s="1" t="s">
        <v>1882</v>
      </c>
      <c r="J6" s="1" t="s">
        <v>1883</v>
      </c>
      <c r="K6" s="1" t="s">
        <v>1884</v>
      </c>
      <c r="L6" s="1" t="s">
        <v>1885</v>
      </c>
      <c r="M6" s="1" t="s">
        <v>1886</v>
      </c>
      <c r="N6" s="1" t="s">
        <v>1887</v>
      </c>
      <c r="O6" s="1" t="s">
        <v>1888</v>
      </c>
      <c r="P6" s="1" t="s">
        <v>1889</v>
      </c>
      <c r="Q6" s="1" t="s">
        <v>1890</v>
      </c>
      <c r="T6" s="1"/>
      <c r="U6" s="1" t="s">
        <v>1891</v>
      </c>
      <c r="V6" s="1" t="s">
        <v>1892</v>
      </c>
    </row>
    <row r="7" spans="2:22">
      <c r="B7" s="1" t="s">
        <v>1893</v>
      </c>
      <c r="C7" s="1" t="s">
        <v>1894</v>
      </c>
      <c r="D7" s="1" t="s">
        <v>1895</v>
      </c>
      <c r="F7" s="1" t="s">
        <v>1896</v>
      </c>
      <c r="G7" s="1" t="s">
        <v>1897</v>
      </c>
      <c r="H7" s="1" t="s">
        <v>1898</v>
      </c>
      <c r="I7" s="1" t="s">
        <v>1899</v>
      </c>
      <c r="J7" s="1" t="s">
        <v>1900</v>
      </c>
      <c r="K7" s="1" t="s">
        <v>1901</v>
      </c>
      <c r="L7" s="1" t="s">
        <v>1902</v>
      </c>
      <c r="M7" s="1" t="s">
        <v>1903</v>
      </c>
      <c r="N7" s="1" t="s">
        <v>1904</v>
      </c>
      <c r="O7" s="1" t="s">
        <v>1905</v>
      </c>
      <c r="P7" s="1" t="s">
        <v>1904</v>
      </c>
      <c r="Q7" s="1" t="s">
        <v>1906</v>
      </c>
      <c r="U7" s="1" t="s">
        <v>1907</v>
      </c>
      <c r="V7" s="1" t="s">
        <v>1908</v>
      </c>
    </row>
    <row r="8" spans="2:22">
      <c r="B8" s="1" t="s">
        <v>1909</v>
      </c>
      <c r="C8" s="1" t="s">
        <v>1910</v>
      </c>
      <c r="D8" s="1" t="s">
        <v>1911</v>
      </c>
      <c r="F8" s="1" t="s">
        <v>1912</v>
      </c>
      <c r="G8" s="1"/>
      <c r="H8" s="1" t="s">
        <v>1913</v>
      </c>
      <c r="I8" s="1" t="s">
        <v>1914</v>
      </c>
      <c r="J8" s="1" t="s">
        <v>1915</v>
      </c>
      <c r="K8" s="1" t="s">
        <v>1916</v>
      </c>
      <c r="L8" s="1" t="s">
        <v>1917</v>
      </c>
      <c r="M8" s="1" t="s">
        <v>1918</v>
      </c>
      <c r="N8" s="1" t="s">
        <v>1919</v>
      </c>
      <c r="O8" s="1" t="s">
        <v>1920</v>
      </c>
      <c r="P8" s="1" t="s">
        <v>1921</v>
      </c>
      <c r="Q8" s="1" t="s">
        <v>1922</v>
      </c>
      <c r="U8" s="1" t="s">
        <v>1923</v>
      </c>
      <c r="V8" s="1"/>
    </row>
    <row r="9" spans="2:22">
      <c r="B9" s="1" t="s">
        <v>1924</v>
      </c>
      <c r="C9" s="1" t="s">
        <v>1925</v>
      </c>
      <c r="D9" s="1" t="s">
        <v>1926</v>
      </c>
      <c r="F9" s="1" t="s">
        <v>1927</v>
      </c>
      <c r="H9" s="1" t="s">
        <v>1928</v>
      </c>
      <c r="I9" s="1" t="s">
        <v>1929</v>
      </c>
      <c r="J9" s="1"/>
      <c r="K9" s="1" t="s">
        <v>1930</v>
      </c>
      <c r="L9" s="1"/>
      <c r="M9" s="1" t="s">
        <v>1931</v>
      </c>
      <c r="N9" s="1" t="s">
        <v>1932</v>
      </c>
      <c r="O9" s="1"/>
      <c r="P9" s="1" t="s">
        <v>1933</v>
      </c>
      <c r="Q9" s="1" t="s">
        <v>1934</v>
      </c>
      <c r="U9" s="1" t="s">
        <v>1935</v>
      </c>
    </row>
    <row r="10" spans="2:22">
      <c r="B10" s="1" t="s">
        <v>1936</v>
      </c>
      <c r="C10" s="1" t="s">
        <v>1937</v>
      </c>
      <c r="D10" s="1" t="s">
        <v>1938</v>
      </c>
      <c r="F10" s="1"/>
      <c r="H10" s="1"/>
      <c r="I10" s="1" t="s">
        <v>1939</v>
      </c>
      <c r="K10" s="1" t="s">
        <v>1940</v>
      </c>
      <c r="M10" s="1" t="s">
        <v>1941</v>
      </c>
      <c r="N10" s="1"/>
      <c r="P10" s="1" t="s">
        <v>1942</v>
      </c>
      <c r="Q10" s="1" t="s">
        <v>1943</v>
      </c>
      <c r="U10" s="1" t="s">
        <v>1944</v>
      </c>
    </row>
    <row r="11" spans="2:22">
      <c r="B11" s="1" t="s">
        <v>1945</v>
      </c>
      <c r="C11" s="1" t="s">
        <v>1946</v>
      </c>
      <c r="D11" s="1"/>
      <c r="I11" s="1" t="s">
        <v>1947</v>
      </c>
      <c r="K11" s="1" t="s">
        <v>1948</v>
      </c>
      <c r="M11" s="1"/>
      <c r="P11" s="1"/>
      <c r="Q11" s="1"/>
      <c r="U11" s="1" t="s">
        <v>1949</v>
      </c>
    </row>
    <row r="12" spans="2:22">
      <c r="B12" s="1" t="s">
        <v>1950</v>
      </c>
      <c r="C12" s="1" t="s">
        <v>1951</v>
      </c>
      <c r="I12" s="1" t="s">
        <v>1952</v>
      </c>
      <c r="K12" s="1"/>
      <c r="U12" s="1" t="s">
        <v>1953</v>
      </c>
    </row>
    <row r="13" spans="2:22">
      <c r="B13" s="1" t="s">
        <v>1954</v>
      </c>
      <c r="C13" s="1"/>
      <c r="I13" s="1" t="s">
        <v>1955</v>
      </c>
      <c r="U13" s="1" t="s">
        <v>1956</v>
      </c>
    </row>
    <row r="14" spans="2:22">
      <c r="B14" s="5"/>
      <c r="I14" s="1"/>
      <c r="U14" s="1"/>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22"/>
  <sheetViews>
    <sheetView topLeftCell="A2" workbookViewId="0">
      <selection activeCell="C19" sqref="C19"/>
    </sheetView>
  </sheetViews>
  <sheetFormatPr defaultRowHeight="14"/>
  <cols>
    <col min="1" max="1" width="8.7265625" style="2"/>
    <col min="2" max="2" width="16.08984375" style="2" customWidth="1"/>
    <col min="3" max="3" width="26" style="2" customWidth="1"/>
    <col min="4" max="16384" width="8.7265625" style="2"/>
  </cols>
  <sheetData>
    <row r="1" spans="3:6" s="4" customFormat="1">
      <c r="C1" s="4" t="s">
        <v>1957</v>
      </c>
      <c r="D1" s="6" t="s">
        <v>1794</v>
      </c>
      <c r="E1" s="6" t="s">
        <v>1958</v>
      </c>
      <c r="F1" s="6" t="s">
        <v>1959</v>
      </c>
    </row>
    <row r="2" spans="3:6">
      <c r="C2" s="7" t="s">
        <v>1960</v>
      </c>
      <c r="D2" s="8" t="s">
        <v>1961</v>
      </c>
      <c r="E2" s="9">
        <v>2200</v>
      </c>
      <c r="F2" s="9" t="s">
        <v>1962</v>
      </c>
    </row>
    <row r="3" spans="3:6">
      <c r="C3" s="7" t="s">
        <v>1963</v>
      </c>
      <c r="D3" s="8" t="s">
        <v>1964</v>
      </c>
      <c r="E3" s="9">
        <v>2100</v>
      </c>
      <c r="F3" s="9" t="s">
        <v>1962</v>
      </c>
    </row>
    <row r="4" spans="3:6">
      <c r="C4" s="7" t="s">
        <v>1965</v>
      </c>
      <c r="D4" s="8" t="s">
        <v>1966</v>
      </c>
      <c r="E4" s="9">
        <v>1720</v>
      </c>
      <c r="F4" s="9" t="s">
        <v>1962</v>
      </c>
    </row>
    <row r="5" spans="3:6">
      <c r="D5" s="10" t="s">
        <v>1967</v>
      </c>
      <c r="E5" s="9">
        <v>1720</v>
      </c>
      <c r="F5" s="9" t="s">
        <v>1962</v>
      </c>
    </row>
    <row r="6" spans="3:6">
      <c r="D6" s="10" t="s">
        <v>1968</v>
      </c>
      <c r="E6" s="9">
        <v>1720</v>
      </c>
      <c r="F6" s="9" t="s">
        <v>1962</v>
      </c>
    </row>
    <row r="7" spans="3:6">
      <c r="D7" s="10" t="s">
        <v>1969</v>
      </c>
      <c r="E7" s="9">
        <v>1720</v>
      </c>
      <c r="F7" s="9" t="s">
        <v>1962</v>
      </c>
    </row>
    <row r="8" spans="3:6">
      <c r="D8" s="10" t="s">
        <v>1970</v>
      </c>
      <c r="E8" s="9">
        <v>1550</v>
      </c>
      <c r="F8" s="9" t="s">
        <v>1971</v>
      </c>
    </row>
    <row r="9" spans="3:6">
      <c r="D9" s="10" t="s">
        <v>1972</v>
      </c>
      <c r="E9" s="9">
        <v>1550</v>
      </c>
      <c r="F9" s="9" t="s">
        <v>1962</v>
      </c>
    </row>
    <row r="10" spans="3:6">
      <c r="D10" s="10" t="s">
        <v>1973</v>
      </c>
      <c r="E10" s="9">
        <v>1550</v>
      </c>
      <c r="F10" s="9" t="s">
        <v>1962</v>
      </c>
    </row>
    <row r="11" spans="3:6">
      <c r="D11" s="10" t="s">
        <v>1974</v>
      </c>
      <c r="E11" s="9">
        <v>1550</v>
      </c>
      <c r="F11" s="9" t="s">
        <v>1962</v>
      </c>
    </row>
    <row r="12" spans="3:6">
      <c r="D12" s="10" t="s">
        <v>1975</v>
      </c>
      <c r="E12" s="9">
        <v>1410</v>
      </c>
      <c r="F12" s="9" t="s">
        <v>1976</v>
      </c>
    </row>
    <row r="13" spans="3:6">
      <c r="D13" s="10" t="s">
        <v>1977</v>
      </c>
      <c r="E13" s="9">
        <v>1410</v>
      </c>
      <c r="F13" s="9" t="s">
        <v>1976</v>
      </c>
    </row>
    <row r="14" spans="3:6">
      <c r="D14" s="10" t="s">
        <v>1978</v>
      </c>
      <c r="E14" s="9">
        <v>1410</v>
      </c>
      <c r="F14" s="9" t="s">
        <v>1976</v>
      </c>
    </row>
    <row r="15" spans="3:6">
      <c r="D15" s="10" t="s">
        <v>1979</v>
      </c>
      <c r="E15" s="9">
        <v>1410</v>
      </c>
      <c r="F15" s="9" t="s">
        <v>1971</v>
      </c>
    </row>
    <row r="16" spans="3:6">
      <c r="D16" s="10" t="s">
        <v>1980</v>
      </c>
      <c r="E16" s="9">
        <v>1410</v>
      </c>
      <c r="F16" s="9" t="s">
        <v>1981</v>
      </c>
    </row>
    <row r="17" spans="4:6">
      <c r="D17" s="10" t="s">
        <v>1982</v>
      </c>
      <c r="E17" s="9">
        <v>1410</v>
      </c>
      <c r="F17" s="9" t="s">
        <v>1981</v>
      </c>
    </row>
    <row r="18" spans="4:6">
      <c r="D18" s="10" t="s">
        <v>1983</v>
      </c>
      <c r="E18" s="9">
        <v>1410</v>
      </c>
      <c r="F18" s="9" t="s">
        <v>1981</v>
      </c>
    </row>
    <row r="19" spans="4:6">
      <c r="D19" s="10" t="s">
        <v>1984</v>
      </c>
      <c r="E19" s="9">
        <v>1410</v>
      </c>
      <c r="F19" s="9" t="s">
        <v>1976</v>
      </c>
    </row>
    <row r="20" spans="4:6">
      <c r="D20" s="10" t="s">
        <v>1985</v>
      </c>
      <c r="E20" s="9">
        <v>1410</v>
      </c>
      <c r="F20" s="9" t="s">
        <v>1971</v>
      </c>
    </row>
    <row r="21" spans="4:6">
      <c r="D21" s="10" t="s">
        <v>1986</v>
      </c>
      <c r="E21" s="9">
        <v>1410</v>
      </c>
      <c r="F21" s="9" t="s">
        <v>1971</v>
      </c>
    </row>
    <row r="22" spans="4:6">
      <c r="D22" s="10" t="s">
        <v>1987</v>
      </c>
      <c r="E22" s="9">
        <v>1410</v>
      </c>
      <c r="F22" s="9" t="s">
        <v>1981</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B3"/>
  <sheetViews>
    <sheetView workbookViewId="0">
      <selection activeCell="E6" sqref="E6"/>
    </sheetView>
  </sheetViews>
  <sheetFormatPr defaultColWidth="9" defaultRowHeight="14"/>
  <cols>
    <col min="1" max="28" width="6" style="11" customWidth="1"/>
    <col min="29" max="16384" width="9" style="11"/>
  </cols>
  <sheetData>
    <row r="1" spans="1:28" ht="27.5">
      <c r="A1" s="112" t="s">
        <v>2036</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row>
    <row r="2" spans="1:28" s="12" customFormat="1" ht="60">
      <c r="A2" s="13" t="s">
        <v>1988</v>
      </c>
      <c r="B2" s="13" t="s">
        <v>1989</v>
      </c>
      <c r="C2" s="13" t="s">
        <v>1990</v>
      </c>
      <c r="D2" s="13" t="s">
        <v>1991</v>
      </c>
      <c r="E2" s="13" t="s">
        <v>1992</v>
      </c>
      <c r="F2" s="13" t="s">
        <v>1993</v>
      </c>
      <c r="G2" s="13" t="s">
        <v>1994</v>
      </c>
      <c r="H2" s="13" t="s">
        <v>1995</v>
      </c>
      <c r="I2" s="13" t="s">
        <v>1996</v>
      </c>
      <c r="J2" s="13" t="s">
        <v>1997</v>
      </c>
      <c r="K2" s="13" t="s">
        <v>1998</v>
      </c>
      <c r="L2" s="13" t="s">
        <v>1999</v>
      </c>
      <c r="M2" s="13" t="s">
        <v>2035</v>
      </c>
      <c r="N2" s="14" t="s">
        <v>1779</v>
      </c>
      <c r="O2" s="14" t="s">
        <v>1781</v>
      </c>
      <c r="P2" s="14" t="s">
        <v>1782</v>
      </c>
      <c r="Q2" s="14" t="s">
        <v>1783</v>
      </c>
      <c r="R2" s="14" t="s">
        <v>1784</v>
      </c>
      <c r="S2" s="14" t="s">
        <v>1785</v>
      </c>
      <c r="T2" s="14" t="s">
        <v>1786</v>
      </c>
      <c r="U2" s="15" t="s">
        <v>2000</v>
      </c>
      <c r="V2" s="15" t="s">
        <v>2001</v>
      </c>
      <c r="W2" s="14" t="s">
        <v>1787</v>
      </c>
      <c r="X2" s="14" t="s">
        <v>1788</v>
      </c>
      <c r="Y2" s="14" t="s">
        <v>1789</v>
      </c>
      <c r="Z2" s="14" t="s">
        <v>1790</v>
      </c>
      <c r="AA2" s="14" t="s">
        <v>1791</v>
      </c>
      <c r="AB2" s="14" t="s">
        <v>1792</v>
      </c>
    </row>
    <row r="3" spans="1:28" s="19" customFormat="1" ht="36.5" customHeight="1">
      <c r="A3" s="16">
        <f>企业人工成本情况!B3</f>
        <v>0</v>
      </c>
      <c r="B3" s="16">
        <f>企业人工成本情况!B4</f>
        <v>0</v>
      </c>
      <c r="C3" s="16">
        <f>企业人工成本情况!B5</f>
        <v>0</v>
      </c>
      <c r="D3" s="16">
        <f>企业人工成本情况!B6</f>
        <v>0</v>
      </c>
      <c r="E3" s="16">
        <f>企业人工成本情况!B8</f>
        <v>0</v>
      </c>
      <c r="F3" s="16">
        <f>企业人工成本情况!B9</f>
        <v>0</v>
      </c>
      <c r="G3" s="16">
        <f>企业人工成本情况!C10</f>
        <v>0</v>
      </c>
      <c r="H3" s="16">
        <f>企业人工成本情况!E10</f>
        <v>0</v>
      </c>
      <c r="I3" s="16">
        <f>企业人工成本情况!B11</f>
        <v>0</v>
      </c>
      <c r="J3" s="16">
        <f>企业人工成本情况!B12</f>
        <v>0</v>
      </c>
      <c r="K3" s="16">
        <f>企业人工成本情况!B13</f>
        <v>0</v>
      </c>
      <c r="L3" s="16">
        <f>企业人工成本情况!B14</f>
        <v>0</v>
      </c>
      <c r="M3" s="16">
        <f>企业人工成本情况!B15</f>
        <v>0</v>
      </c>
      <c r="N3" s="16">
        <f>企业人工成本情况!B19</f>
        <v>0</v>
      </c>
      <c r="O3" s="16">
        <f>企业人工成本情况!B20</f>
        <v>0</v>
      </c>
      <c r="P3" s="16">
        <f>企业人工成本情况!B21</f>
        <v>0</v>
      </c>
      <c r="Q3" s="17">
        <f>企业人工成本情况!B22</f>
        <v>0</v>
      </c>
      <c r="R3" s="17">
        <f>企业人工成本情况!B23</f>
        <v>0</v>
      </c>
      <c r="S3" s="17">
        <f>企业人工成本情况!B24</f>
        <v>0</v>
      </c>
      <c r="T3" s="17">
        <f>企业人工成本情况!B25</f>
        <v>0</v>
      </c>
      <c r="U3" s="17">
        <f>企业人工成本情况!B26</f>
        <v>0</v>
      </c>
      <c r="V3" s="16">
        <f>企业人工成本情况!B27</f>
        <v>0</v>
      </c>
      <c r="W3" s="16">
        <f>企业人工成本情况!B28</f>
        <v>0</v>
      </c>
      <c r="X3" s="16">
        <f>企业人工成本情况!B29</f>
        <v>0</v>
      </c>
      <c r="Y3" s="16">
        <f>企业人工成本情况!B30</f>
        <v>0</v>
      </c>
      <c r="Z3" s="16">
        <f>企业人工成本情况!B31</f>
        <v>0</v>
      </c>
      <c r="AA3" s="16">
        <f>企业人工成本情况!B32</f>
        <v>0</v>
      </c>
      <c r="AB3" s="18">
        <f>企业人工成本情况!B33</f>
        <v>0</v>
      </c>
    </row>
  </sheetData>
  <mergeCells count="1">
    <mergeCell ref="A1:AB1"/>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T504"/>
  <sheetViews>
    <sheetView showGridLines="0" workbookViewId="0">
      <selection activeCell="D10" sqref="D10"/>
    </sheetView>
  </sheetViews>
  <sheetFormatPr defaultRowHeight="20" customHeight="1"/>
  <cols>
    <col min="1" max="2" width="4.6328125" style="85" customWidth="1"/>
    <col min="3" max="3" width="8.6328125" style="85" customWidth="1"/>
    <col min="4" max="4" width="15.6328125" style="85" customWidth="1"/>
    <col min="5" max="5" width="8.6328125" style="85" customWidth="1"/>
    <col min="6" max="7" width="12.6328125" style="85" customWidth="1"/>
    <col min="8" max="8" width="15.6328125" style="85" customWidth="1"/>
    <col min="9" max="10" width="12.6328125" style="85" customWidth="1"/>
    <col min="11" max="12" width="8.6328125" style="79" customWidth="1"/>
    <col min="13" max="13" width="12.6328125" style="86" customWidth="1"/>
    <col min="14" max="14" width="10.6328125" style="86" customWidth="1"/>
    <col min="15" max="18" width="10.6328125" style="87" customWidth="1"/>
    <col min="19" max="20" width="30.6328125" style="80" customWidth="1"/>
    <col min="21" max="16384" width="8.7265625" style="80"/>
  </cols>
  <sheetData>
    <row r="1" spans="1:20" s="83" customFormat="1" ht="40" customHeight="1">
      <c r="A1" s="113" t="s">
        <v>2004</v>
      </c>
      <c r="B1" s="113"/>
      <c r="C1" s="113"/>
      <c r="D1" s="113"/>
      <c r="E1" s="113"/>
      <c r="F1" s="113"/>
      <c r="G1" s="113"/>
      <c r="H1" s="113"/>
      <c r="I1" s="113"/>
      <c r="J1" s="113"/>
      <c r="K1" s="113"/>
      <c r="L1" s="113"/>
      <c r="M1" s="114"/>
      <c r="N1" s="114"/>
      <c r="O1" s="114"/>
      <c r="P1" s="114"/>
      <c r="Q1" s="114"/>
      <c r="R1" s="114"/>
      <c r="S1" s="81"/>
      <c r="T1" s="81"/>
    </row>
    <row r="2" spans="1:20" ht="40" customHeight="1">
      <c r="A2" s="117" t="s">
        <v>2131</v>
      </c>
      <c r="B2" s="117" t="s">
        <v>0</v>
      </c>
      <c r="C2" s="117" t="s">
        <v>1</v>
      </c>
      <c r="D2" s="117" t="s">
        <v>2</v>
      </c>
      <c r="E2" s="117" t="s">
        <v>3</v>
      </c>
      <c r="F2" s="118" t="s">
        <v>4</v>
      </c>
      <c r="G2" s="118" t="s">
        <v>2039</v>
      </c>
      <c r="H2" s="118" t="s">
        <v>1773</v>
      </c>
      <c r="I2" s="118" t="s">
        <v>5</v>
      </c>
      <c r="J2" s="118" t="s">
        <v>2040</v>
      </c>
      <c r="K2" s="118" t="s">
        <v>2065</v>
      </c>
      <c r="L2" s="120" t="s">
        <v>2072</v>
      </c>
      <c r="M2" s="116" t="s">
        <v>2135</v>
      </c>
      <c r="N2" s="89" t="s">
        <v>2078</v>
      </c>
      <c r="O2" s="115" t="s">
        <v>2079</v>
      </c>
      <c r="P2" s="115"/>
      <c r="Q2" s="115"/>
      <c r="R2" s="115"/>
      <c r="S2" s="82" t="s">
        <v>2133</v>
      </c>
      <c r="T2" s="82" t="s">
        <v>2134</v>
      </c>
    </row>
    <row r="3" spans="1:20" s="84" customFormat="1" ht="40" customHeight="1">
      <c r="A3" s="117"/>
      <c r="B3" s="117"/>
      <c r="C3" s="117"/>
      <c r="D3" s="117"/>
      <c r="E3" s="117"/>
      <c r="F3" s="119"/>
      <c r="G3" s="119"/>
      <c r="H3" s="119"/>
      <c r="I3" s="119"/>
      <c r="J3" s="119"/>
      <c r="K3" s="119"/>
      <c r="L3" s="121"/>
      <c r="M3" s="116"/>
      <c r="N3" s="89" t="s">
        <v>2082</v>
      </c>
      <c r="O3" s="90" t="s">
        <v>2083</v>
      </c>
      <c r="P3" s="90" t="s">
        <v>2084</v>
      </c>
      <c r="Q3" s="90" t="s">
        <v>2085</v>
      </c>
      <c r="R3" s="90" t="s">
        <v>2086</v>
      </c>
      <c r="S3" s="88" t="s">
        <v>2026</v>
      </c>
      <c r="T3" s="76" t="s">
        <v>2132</v>
      </c>
    </row>
    <row r="4" spans="1:20" s="78" customFormat="1" ht="20" customHeight="1">
      <c r="A4" s="98" t="s">
        <v>2067</v>
      </c>
      <c r="B4" s="98" t="s">
        <v>7</v>
      </c>
      <c r="C4" s="98">
        <v>1958</v>
      </c>
      <c r="D4" s="99" t="s">
        <v>2019</v>
      </c>
      <c r="E4" s="98">
        <v>1987</v>
      </c>
      <c r="F4" s="98" t="s">
        <v>2043</v>
      </c>
      <c r="G4" s="98" t="s">
        <v>2062</v>
      </c>
      <c r="H4" s="99" t="s">
        <v>2068</v>
      </c>
      <c r="I4" s="98" t="s">
        <v>2071</v>
      </c>
      <c r="J4" s="98" t="s">
        <v>2069</v>
      </c>
      <c r="K4" s="100">
        <v>176</v>
      </c>
      <c r="L4" s="101">
        <v>1280</v>
      </c>
      <c r="M4" s="97">
        <f t="shared" ref="M4" si="0">SUM(O4:R4)</f>
        <v>100000</v>
      </c>
      <c r="N4" s="102">
        <v>350</v>
      </c>
      <c r="O4" s="102">
        <v>80000</v>
      </c>
      <c r="P4" s="102">
        <v>8000</v>
      </c>
      <c r="Q4" s="102">
        <v>7000</v>
      </c>
      <c r="R4" s="102">
        <v>5000</v>
      </c>
      <c r="S4" s="103" t="str">
        <f>IF(M4=0,"",IF(ISNA(VLOOKUP(企业人工成本情况!$C$10,人工成本情况指标!$D$1:$F$22,2,0)),"请在表一中填写所属地区信息",IF((O4+P4+Q4)/K4*21.75&lt;VLOOKUP(企业人工成本情况!$C$10,人工成本情况指标!$D$2:$F$22,2,0),"此人工资低于最低工资标准","")))</f>
        <v>请在表一中填写所属地区信息</v>
      </c>
      <c r="T4" s="104" t="str">
        <f t="shared" ref="T4:T67" si="1">IF(AND(C3="",E3=""),"",IF(E3-C3&lt;12,"参加工作时间-当年计算的实际年龄，应大于等于16并且小于等于65",IF(E3-C3&gt;65,"参加工作时间-当年计算的实际年龄，应大于等于16并且小于等于65",IF(E3=C3="","",""))))</f>
        <v/>
      </c>
    </row>
    <row r="5" spans="1:20" s="79" customFormat="1" ht="20" customHeight="1">
      <c r="A5" s="74">
        <v>1</v>
      </c>
      <c r="B5" s="91"/>
      <c r="C5" s="91"/>
      <c r="D5" s="92"/>
      <c r="E5" s="91"/>
      <c r="F5" s="91"/>
      <c r="G5" s="91"/>
      <c r="H5" s="92"/>
      <c r="I5" s="91"/>
      <c r="J5" s="91"/>
      <c r="K5" s="93"/>
      <c r="L5" s="94"/>
      <c r="M5" s="97">
        <f t="shared" ref="M5" si="2">SUM(O5:R5)</f>
        <v>0</v>
      </c>
      <c r="N5" s="95"/>
      <c r="O5" s="96"/>
      <c r="P5" s="96"/>
      <c r="Q5" s="96"/>
      <c r="R5" s="96"/>
      <c r="S5" s="103" t="str">
        <f>IF(M5=0,"",IF(ISNA(VLOOKUP(企业人工成本情况!$C$10,人工成本情况指标!$D$1:$F$22,2,0)),"请在表一中填写所属地区信息",IF((O5+P5+Q5)/K5*21.75&lt;VLOOKUP(企业人工成本情况!$C$10,人工成本情况指标!$D$2:$F$22,2,0),"此人工资低于最低工资标准","")))</f>
        <v/>
      </c>
      <c r="T5" s="77" t="str">
        <f t="shared" si="1"/>
        <v/>
      </c>
    </row>
    <row r="6" spans="1:20" ht="20" customHeight="1">
      <c r="A6" s="75">
        <v>2</v>
      </c>
      <c r="B6" s="91"/>
      <c r="C6" s="91"/>
      <c r="D6" s="92"/>
      <c r="E6" s="91"/>
      <c r="F6" s="91"/>
      <c r="G6" s="91"/>
      <c r="H6" s="92"/>
      <c r="I6" s="91"/>
      <c r="J6" s="91"/>
      <c r="K6" s="93"/>
      <c r="L6" s="94"/>
      <c r="M6" s="97">
        <f t="shared" ref="M6:M69" si="3">SUM(O6:R6)</f>
        <v>0</v>
      </c>
      <c r="N6" s="95"/>
      <c r="O6" s="96"/>
      <c r="P6" s="96"/>
      <c r="Q6" s="96"/>
      <c r="R6" s="96"/>
      <c r="S6" s="103" t="str">
        <f>IF(M6=0,"",IF(ISNA(VLOOKUP(企业人工成本情况!$C$10,人工成本情况指标!$D$1:$F$22,2,0)),"请在表一中填写所属地区信息",IF((O6+P6+Q6)/K6*21.75&lt;VLOOKUP(企业人工成本情况!$C$10,人工成本情况指标!$D$2:$F$22,2,0),"此人工资低于最低工资标准","")))</f>
        <v/>
      </c>
      <c r="T6" s="77" t="str">
        <f t="shared" si="1"/>
        <v/>
      </c>
    </row>
    <row r="7" spans="1:20" ht="20" customHeight="1">
      <c r="A7" s="75">
        <v>3</v>
      </c>
      <c r="B7" s="91"/>
      <c r="C7" s="91"/>
      <c r="D7" s="92"/>
      <c r="E7" s="91"/>
      <c r="F7" s="91"/>
      <c r="G7" s="91"/>
      <c r="H7" s="92"/>
      <c r="I7" s="91"/>
      <c r="J7" s="91"/>
      <c r="K7" s="93"/>
      <c r="L7" s="94"/>
      <c r="M7" s="97">
        <f t="shared" si="3"/>
        <v>0</v>
      </c>
      <c r="N7" s="95"/>
      <c r="O7" s="96"/>
      <c r="P7" s="96"/>
      <c r="Q7" s="96"/>
      <c r="R7" s="96"/>
      <c r="S7" s="103" t="str">
        <f>IF(M7=0,"",IF(ISNA(VLOOKUP(企业人工成本情况!$C$10,人工成本情况指标!$D$1:$F$22,2,0)),"请在表一中填写所属地区信息",IF((O7+P7+Q7)/K7*21.75&lt;VLOOKUP(企业人工成本情况!$C$10,人工成本情况指标!$D$2:$F$22,2,0),"此人工资低于最低工资标准","")))</f>
        <v/>
      </c>
      <c r="T7" s="77" t="str">
        <f t="shared" si="1"/>
        <v/>
      </c>
    </row>
    <row r="8" spans="1:20" ht="20" customHeight="1">
      <c r="A8" s="75">
        <v>4</v>
      </c>
      <c r="B8" s="91"/>
      <c r="C8" s="91"/>
      <c r="D8" s="92"/>
      <c r="E8" s="91"/>
      <c r="F8" s="91"/>
      <c r="G8" s="91"/>
      <c r="H8" s="92"/>
      <c r="I8" s="91"/>
      <c r="J8" s="91"/>
      <c r="K8" s="93"/>
      <c r="L8" s="94"/>
      <c r="M8" s="97">
        <f t="shared" si="3"/>
        <v>0</v>
      </c>
      <c r="N8" s="95"/>
      <c r="O8" s="96"/>
      <c r="P8" s="96"/>
      <c r="Q8" s="96"/>
      <c r="R8" s="96"/>
      <c r="S8" s="103" t="str">
        <f>IF(M8=0,"",IF(ISNA(VLOOKUP(企业人工成本情况!$C$10,人工成本情况指标!$D$1:$F$22,2,0)),"请在表一中填写所属地区信息",IF((O8+P8+Q8)/K8*21.75&lt;VLOOKUP(企业人工成本情况!$C$10,人工成本情况指标!$D$2:$F$22,2,0),"此人工资低于最低工资标准","")))</f>
        <v/>
      </c>
      <c r="T8" s="77" t="str">
        <f t="shared" si="1"/>
        <v/>
      </c>
    </row>
    <row r="9" spans="1:20" ht="20" customHeight="1">
      <c r="A9" s="75">
        <v>5</v>
      </c>
      <c r="B9" s="91"/>
      <c r="C9" s="91"/>
      <c r="D9" s="92"/>
      <c r="E9" s="91"/>
      <c r="F9" s="91"/>
      <c r="G9" s="91"/>
      <c r="H9" s="92"/>
      <c r="I9" s="91"/>
      <c r="J9" s="91"/>
      <c r="K9" s="93"/>
      <c r="L9" s="94"/>
      <c r="M9" s="97">
        <f t="shared" si="3"/>
        <v>0</v>
      </c>
      <c r="N9" s="95"/>
      <c r="O9" s="96"/>
      <c r="P9" s="96"/>
      <c r="Q9" s="96"/>
      <c r="R9" s="96"/>
      <c r="S9" s="103" t="str">
        <f>IF(M9=0,"",IF(ISNA(VLOOKUP(企业人工成本情况!$C$10,人工成本情况指标!$D$1:$F$22,2,0)),"请在表一中填写所属地区信息",IF((O9+P9+Q9)/K9*21.75&lt;VLOOKUP(企业人工成本情况!$C$10,人工成本情况指标!$D$2:$F$22,2,0),"此人工资低于最低工资标准","")))</f>
        <v/>
      </c>
      <c r="T9" s="77" t="str">
        <f t="shared" si="1"/>
        <v/>
      </c>
    </row>
    <row r="10" spans="1:20" ht="20" customHeight="1">
      <c r="A10" s="75">
        <v>6</v>
      </c>
      <c r="B10" s="91"/>
      <c r="C10" s="91"/>
      <c r="D10" s="92"/>
      <c r="E10" s="91"/>
      <c r="F10" s="91"/>
      <c r="G10" s="91"/>
      <c r="H10" s="92"/>
      <c r="I10" s="91"/>
      <c r="J10" s="91"/>
      <c r="K10" s="93"/>
      <c r="L10" s="94"/>
      <c r="M10" s="97">
        <f t="shared" si="3"/>
        <v>0</v>
      </c>
      <c r="N10" s="95"/>
      <c r="O10" s="96"/>
      <c r="P10" s="96"/>
      <c r="Q10" s="96"/>
      <c r="R10" s="96"/>
      <c r="S10" s="103" t="str">
        <f>IF(M10=0,"",IF(ISNA(VLOOKUP(企业人工成本情况!$C$10,人工成本情况指标!$D$1:$F$22,2,0)),"请在表一中填写所属地区信息",IF((O10+P10+Q10)/K10*21.75&lt;VLOOKUP(企业人工成本情况!$C$10,人工成本情况指标!$D$2:$F$22,2,0),"此人工资低于最低工资标准","")))</f>
        <v/>
      </c>
      <c r="T10" s="77" t="str">
        <f t="shared" si="1"/>
        <v/>
      </c>
    </row>
    <row r="11" spans="1:20" ht="20" customHeight="1">
      <c r="A11" s="75">
        <v>7</v>
      </c>
      <c r="B11" s="91"/>
      <c r="C11" s="91"/>
      <c r="D11" s="92"/>
      <c r="E11" s="91"/>
      <c r="F11" s="91"/>
      <c r="G11" s="91"/>
      <c r="H11" s="92"/>
      <c r="I11" s="91"/>
      <c r="J11" s="91"/>
      <c r="K11" s="93"/>
      <c r="L11" s="94"/>
      <c r="M11" s="97">
        <f t="shared" si="3"/>
        <v>0</v>
      </c>
      <c r="N11" s="95"/>
      <c r="O11" s="96"/>
      <c r="P11" s="96"/>
      <c r="Q11" s="96"/>
      <c r="R11" s="96"/>
      <c r="S11" s="103" t="str">
        <f>IF(M11=0,"",IF(ISNA(VLOOKUP(企业人工成本情况!$C$10,人工成本情况指标!$D$1:$F$22,2,0)),"请在表一中填写所属地区信息",IF((O11+P11+Q11)/K11*21.75&lt;VLOOKUP(企业人工成本情况!$C$10,人工成本情况指标!$D$2:$F$22,2,0),"此人工资低于最低工资标准","")))</f>
        <v/>
      </c>
      <c r="T11" s="77" t="str">
        <f t="shared" si="1"/>
        <v/>
      </c>
    </row>
    <row r="12" spans="1:20" ht="20" customHeight="1">
      <c r="A12" s="74">
        <v>8</v>
      </c>
      <c r="B12" s="91"/>
      <c r="C12" s="91"/>
      <c r="D12" s="92"/>
      <c r="E12" s="91"/>
      <c r="F12" s="91"/>
      <c r="G12" s="91"/>
      <c r="H12" s="92"/>
      <c r="I12" s="91"/>
      <c r="J12" s="91"/>
      <c r="K12" s="93"/>
      <c r="L12" s="94"/>
      <c r="M12" s="97">
        <f t="shared" si="3"/>
        <v>0</v>
      </c>
      <c r="N12" s="95"/>
      <c r="O12" s="96"/>
      <c r="P12" s="96"/>
      <c r="Q12" s="96"/>
      <c r="R12" s="96"/>
      <c r="S12" s="103" t="str">
        <f>IF(M12=0,"",IF(ISNA(VLOOKUP(企业人工成本情况!$C$10,人工成本情况指标!$D$1:$F$22,2,0)),"请在表一中填写所属地区信息",IF((O12+P12+Q12)/K12*21.75&lt;VLOOKUP(企业人工成本情况!$C$10,人工成本情况指标!$D$2:$F$22,2,0),"此人工资低于最低工资标准","")))</f>
        <v/>
      </c>
      <c r="T12" s="77" t="str">
        <f t="shared" si="1"/>
        <v/>
      </c>
    </row>
    <row r="13" spans="1:20" ht="20" customHeight="1">
      <c r="A13" s="75">
        <v>9</v>
      </c>
      <c r="B13" s="91"/>
      <c r="C13" s="91"/>
      <c r="D13" s="92"/>
      <c r="E13" s="91"/>
      <c r="F13" s="91"/>
      <c r="G13" s="91"/>
      <c r="H13" s="92"/>
      <c r="I13" s="91"/>
      <c r="J13" s="91"/>
      <c r="K13" s="93"/>
      <c r="L13" s="94"/>
      <c r="M13" s="97">
        <f t="shared" si="3"/>
        <v>0</v>
      </c>
      <c r="N13" s="95"/>
      <c r="O13" s="96"/>
      <c r="P13" s="96"/>
      <c r="Q13" s="96"/>
      <c r="R13" s="96"/>
      <c r="S13" s="103" t="str">
        <f>IF(M13=0,"",IF(ISNA(VLOOKUP(企业人工成本情况!$C$10,人工成本情况指标!$D$1:$F$22,2,0)),"请在表一中填写所属地区信息",IF((O13+P13+Q13)/K13*21.75&lt;VLOOKUP(企业人工成本情况!$C$10,人工成本情况指标!$D$2:$F$22,2,0),"此人工资低于最低工资标准","")))</f>
        <v/>
      </c>
      <c r="T13" s="77" t="str">
        <f t="shared" si="1"/>
        <v/>
      </c>
    </row>
    <row r="14" spans="1:20" ht="20" customHeight="1">
      <c r="A14" s="75">
        <v>10</v>
      </c>
      <c r="B14" s="91"/>
      <c r="C14" s="91"/>
      <c r="D14" s="92"/>
      <c r="E14" s="91"/>
      <c r="F14" s="91"/>
      <c r="G14" s="91"/>
      <c r="H14" s="92"/>
      <c r="I14" s="91"/>
      <c r="J14" s="91"/>
      <c r="K14" s="93"/>
      <c r="L14" s="94"/>
      <c r="M14" s="97">
        <f t="shared" si="3"/>
        <v>0</v>
      </c>
      <c r="N14" s="95"/>
      <c r="O14" s="96"/>
      <c r="P14" s="96"/>
      <c r="Q14" s="96"/>
      <c r="R14" s="96"/>
      <c r="S14" s="103" t="str">
        <f>IF(M14=0,"",IF(ISNA(VLOOKUP(企业人工成本情况!$C$10,人工成本情况指标!$D$1:$F$22,2,0)),"请在表一中填写所属地区信息",IF((O14+P14+Q14)/K14*21.75&lt;VLOOKUP(企业人工成本情况!$C$10,人工成本情况指标!$D$2:$F$22,2,0),"此人工资低于最低工资标准","")))</f>
        <v/>
      </c>
      <c r="T14" s="77" t="str">
        <f t="shared" si="1"/>
        <v/>
      </c>
    </row>
    <row r="15" spans="1:20" ht="20" customHeight="1">
      <c r="A15" s="75">
        <v>11</v>
      </c>
      <c r="B15" s="91"/>
      <c r="C15" s="91"/>
      <c r="D15" s="92"/>
      <c r="E15" s="91"/>
      <c r="F15" s="91"/>
      <c r="G15" s="91"/>
      <c r="H15" s="92"/>
      <c r="I15" s="91"/>
      <c r="J15" s="91"/>
      <c r="K15" s="93"/>
      <c r="L15" s="94"/>
      <c r="M15" s="97">
        <f t="shared" si="3"/>
        <v>0</v>
      </c>
      <c r="N15" s="95"/>
      <c r="O15" s="96"/>
      <c r="P15" s="96"/>
      <c r="Q15" s="96"/>
      <c r="R15" s="96"/>
      <c r="S15" s="103" t="str">
        <f>IF(M15=0,"",IF(ISNA(VLOOKUP(企业人工成本情况!$C$10,人工成本情况指标!$D$1:$F$22,2,0)),"请在表一中填写所属地区信息",IF((O15+P15+Q15)/K15*21.75&lt;VLOOKUP(企业人工成本情况!$C$10,人工成本情况指标!$D$2:$F$22,2,0),"此人工资低于最低工资标准","")))</f>
        <v/>
      </c>
      <c r="T15" s="77" t="str">
        <f t="shared" si="1"/>
        <v/>
      </c>
    </row>
    <row r="16" spans="1:20" ht="20" customHeight="1">
      <c r="A16" s="75">
        <v>12</v>
      </c>
      <c r="B16" s="91"/>
      <c r="C16" s="91"/>
      <c r="D16" s="92"/>
      <c r="E16" s="91"/>
      <c r="F16" s="91"/>
      <c r="G16" s="91"/>
      <c r="H16" s="92"/>
      <c r="I16" s="91"/>
      <c r="J16" s="91"/>
      <c r="K16" s="93"/>
      <c r="L16" s="94"/>
      <c r="M16" s="97">
        <f t="shared" si="3"/>
        <v>0</v>
      </c>
      <c r="N16" s="95"/>
      <c r="O16" s="96"/>
      <c r="P16" s="96"/>
      <c r="Q16" s="96"/>
      <c r="R16" s="96"/>
      <c r="S16" s="103" t="str">
        <f>IF(M16=0,"",IF(ISNA(VLOOKUP(企业人工成本情况!$C$10,人工成本情况指标!$D$1:$F$22,2,0)),"请在表一中填写所属地区信息",IF((O16+P16+Q16)/K16*21.75&lt;VLOOKUP(企业人工成本情况!$C$10,人工成本情况指标!$D$2:$F$22,2,0),"此人工资低于最低工资标准","")))</f>
        <v/>
      </c>
      <c r="T16" s="77" t="str">
        <f t="shared" si="1"/>
        <v/>
      </c>
    </row>
    <row r="17" spans="1:20" ht="20" customHeight="1">
      <c r="A17" s="75">
        <v>13</v>
      </c>
      <c r="B17" s="91"/>
      <c r="C17" s="91"/>
      <c r="D17" s="92"/>
      <c r="E17" s="91"/>
      <c r="F17" s="91"/>
      <c r="G17" s="91"/>
      <c r="H17" s="92"/>
      <c r="I17" s="91"/>
      <c r="J17" s="91"/>
      <c r="K17" s="93"/>
      <c r="L17" s="94"/>
      <c r="M17" s="97">
        <f t="shared" si="3"/>
        <v>0</v>
      </c>
      <c r="N17" s="95"/>
      <c r="O17" s="96"/>
      <c r="P17" s="96"/>
      <c r="Q17" s="96"/>
      <c r="R17" s="96"/>
      <c r="S17" s="103" t="str">
        <f>IF(M17=0,"",IF(ISNA(VLOOKUP(企业人工成本情况!$C$10,人工成本情况指标!$D$1:$F$22,2,0)),"请在表一中填写所属地区信息",IF((O17+P17+Q17)/K17*21.75&lt;VLOOKUP(企业人工成本情况!$C$10,人工成本情况指标!$D$2:$F$22,2,0),"此人工资低于最低工资标准","")))</f>
        <v/>
      </c>
      <c r="T17" s="77" t="str">
        <f t="shared" si="1"/>
        <v/>
      </c>
    </row>
    <row r="18" spans="1:20" ht="20" customHeight="1">
      <c r="A18" s="75">
        <v>14</v>
      </c>
      <c r="B18" s="91"/>
      <c r="C18" s="91"/>
      <c r="D18" s="92"/>
      <c r="E18" s="91"/>
      <c r="F18" s="91"/>
      <c r="G18" s="91"/>
      <c r="H18" s="92"/>
      <c r="I18" s="91"/>
      <c r="J18" s="91"/>
      <c r="K18" s="93"/>
      <c r="L18" s="94"/>
      <c r="M18" s="97">
        <f t="shared" si="3"/>
        <v>0</v>
      </c>
      <c r="N18" s="95"/>
      <c r="O18" s="96"/>
      <c r="P18" s="96"/>
      <c r="Q18" s="96"/>
      <c r="R18" s="96"/>
      <c r="S18" s="103" t="str">
        <f>IF(M18=0,"",IF(ISNA(VLOOKUP(企业人工成本情况!$C$10,人工成本情况指标!$D$1:$F$22,2,0)),"请在表一中填写所属地区信息",IF((O18+P18+Q18)/K18*21.75&lt;VLOOKUP(企业人工成本情况!$C$10,人工成本情况指标!$D$2:$F$22,2,0),"此人工资低于最低工资标准","")))</f>
        <v/>
      </c>
      <c r="T18" s="77" t="str">
        <f t="shared" si="1"/>
        <v/>
      </c>
    </row>
    <row r="19" spans="1:20" ht="20" customHeight="1">
      <c r="A19" s="74">
        <v>15</v>
      </c>
      <c r="B19" s="91"/>
      <c r="C19" s="91"/>
      <c r="D19" s="92"/>
      <c r="E19" s="91"/>
      <c r="F19" s="91"/>
      <c r="G19" s="91"/>
      <c r="H19" s="92"/>
      <c r="I19" s="91"/>
      <c r="J19" s="91"/>
      <c r="K19" s="93"/>
      <c r="L19" s="94"/>
      <c r="M19" s="97">
        <f t="shared" si="3"/>
        <v>0</v>
      </c>
      <c r="N19" s="95"/>
      <c r="O19" s="96"/>
      <c r="P19" s="96"/>
      <c r="Q19" s="96"/>
      <c r="R19" s="96"/>
      <c r="S19" s="103" t="str">
        <f>IF(M19=0,"",IF(ISNA(VLOOKUP(企业人工成本情况!$C$10,人工成本情况指标!$D$1:$F$22,2,0)),"请在表一中填写所属地区信息",IF((O19+P19+Q19)/K19*21.75&lt;VLOOKUP(企业人工成本情况!$C$10,人工成本情况指标!$D$2:$F$22,2,0),"此人工资低于最低工资标准","")))</f>
        <v/>
      </c>
      <c r="T19" s="77" t="str">
        <f t="shared" si="1"/>
        <v/>
      </c>
    </row>
    <row r="20" spans="1:20" ht="20" customHeight="1">
      <c r="A20" s="75">
        <v>16</v>
      </c>
      <c r="B20" s="91"/>
      <c r="C20" s="91"/>
      <c r="D20" s="92"/>
      <c r="E20" s="91"/>
      <c r="F20" s="91"/>
      <c r="G20" s="91"/>
      <c r="H20" s="92"/>
      <c r="I20" s="91"/>
      <c r="J20" s="91"/>
      <c r="K20" s="93"/>
      <c r="L20" s="94"/>
      <c r="M20" s="97">
        <f t="shared" si="3"/>
        <v>0</v>
      </c>
      <c r="N20" s="95"/>
      <c r="O20" s="96"/>
      <c r="P20" s="96"/>
      <c r="Q20" s="96"/>
      <c r="R20" s="96"/>
      <c r="S20" s="103" t="str">
        <f>IF(M20=0,"",IF(ISNA(VLOOKUP(企业人工成本情况!$C$10,人工成本情况指标!$D$1:$F$22,2,0)),"请在表一中填写所属地区信息",IF((O20+P20+Q20)/K20*21.75&lt;VLOOKUP(企业人工成本情况!$C$10,人工成本情况指标!$D$2:$F$22,2,0),"此人工资低于最低工资标准","")))</f>
        <v/>
      </c>
      <c r="T20" s="77" t="str">
        <f t="shared" si="1"/>
        <v/>
      </c>
    </row>
    <row r="21" spans="1:20" ht="20" customHeight="1">
      <c r="A21" s="75">
        <v>17</v>
      </c>
      <c r="B21" s="91"/>
      <c r="C21" s="91"/>
      <c r="D21" s="92"/>
      <c r="E21" s="91"/>
      <c r="F21" s="91"/>
      <c r="G21" s="91"/>
      <c r="H21" s="92"/>
      <c r="I21" s="91"/>
      <c r="J21" s="91"/>
      <c r="K21" s="93"/>
      <c r="L21" s="94"/>
      <c r="M21" s="97">
        <f t="shared" si="3"/>
        <v>0</v>
      </c>
      <c r="N21" s="95"/>
      <c r="O21" s="96"/>
      <c r="P21" s="96"/>
      <c r="Q21" s="96"/>
      <c r="R21" s="96"/>
      <c r="S21" s="103" t="str">
        <f>IF(M21=0,"",IF(ISNA(VLOOKUP(企业人工成本情况!$C$10,人工成本情况指标!$D$1:$F$22,2,0)),"请在表一中填写所属地区信息",IF((O21+P21+Q21)/K21*21.75&lt;VLOOKUP(企业人工成本情况!$C$10,人工成本情况指标!$D$2:$F$22,2,0),"此人工资低于最低工资标准","")))</f>
        <v/>
      </c>
      <c r="T21" s="77" t="str">
        <f t="shared" si="1"/>
        <v/>
      </c>
    </row>
    <row r="22" spans="1:20" ht="20" customHeight="1">
      <c r="A22" s="75">
        <v>18</v>
      </c>
      <c r="B22" s="91"/>
      <c r="C22" s="91"/>
      <c r="D22" s="92"/>
      <c r="E22" s="91"/>
      <c r="F22" s="91"/>
      <c r="G22" s="91"/>
      <c r="H22" s="92"/>
      <c r="I22" s="91"/>
      <c r="J22" s="91"/>
      <c r="K22" s="93"/>
      <c r="L22" s="94"/>
      <c r="M22" s="97">
        <f t="shared" si="3"/>
        <v>0</v>
      </c>
      <c r="N22" s="95"/>
      <c r="O22" s="96"/>
      <c r="P22" s="96"/>
      <c r="Q22" s="96"/>
      <c r="R22" s="96"/>
      <c r="S22" s="103" t="str">
        <f>IF(M22=0,"",IF(ISNA(VLOOKUP(企业人工成本情况!$C$10,人工成本情况指标!$D$1:$F$22,2,0)),"请在表一中填写所属地区信息",IF((O22+P22+Q22)/K22*21.75&lt;VLOOKUP(企业人工成本情况!$C$10,人工成本情况指标!$D$2:$F$22,2,0),"此人工资低于最低工资标准","")))</f>
        <v/>
      </c>
      <c r="T22" s="77" t="str">
        <f t="shared" si="1"/>
        <v/>
      </c>
    </row>
    <row r="23" spans="1:20" ht="20" customHeight="1">
      <c r="A23" s="75">
        <v>19</v>
      </c>
      <c r="B23" s="91"/>
      <c r="C23" s="91"/>
      <c r="D23" s="92"/>
      <c r="E23" s="91"/>
      <c r="F23" s="91"/>
      <c r="G23" s="91"/>
      <c r="H23" s="92"/>
      <c r="I23" s="91"/>
      <c r="J23" s="91"/>
      <c r="K23" s="93"/>
      <c r="L23" s="94"/>
      <c r="M23" s="97">
        <f t="shared" si="3"/>
        <v>0</v>
      </c>
      <c r="N23" s="95"/>
      <c r="O23" s="96"/>
      <c r="P23" s="96"/>
      <c r="Q23" s="96"/>
      <c r="R23" s="96"/>
      <c r="S23" s="103" t="str">
        <f>IF(M23=0,"",IF(ISNA(VLOOKUP(企业人工成本情况!$C$10,人工成本情况指标!$D$1:$F$22,2,0)),"请在表一中填写所属地区信息",IF((O23+P23+Q23)/K23*21.75&lt;VLOOKUP(企业人工成本情况!$C$10,人工成本情况指标!$D$2:$F$22,2,0),"此人工资低于最低工资标准","")))</f>
        <v/>
      </c>
      <c r="T23" s="77" t="str">
        <f t="shared" si="1"/>
        <v/>
      </c>
    </row>
    <row r="24" spans="1:20" ht="20" customHeight="1">
      <c r="A24" s="75">
        <v>20</v>
      </c>
      <c r="B24" s="91"/>
      <c r="C24" s="91"/>
      <c r="D24" s="92"/>
      <c r="E24" s="91"/>
      <c r="F24" s="91"/>
      <c r="G24" s="91"/>
      <c r="H24" s="92"/>
      <c r="I24" s="91"/>
      <c r="J24" s="91"/>
      <c r="K24" s="93"/>
      <c r="L24" s="94"/>
      <c r="M24" s="97">
        <f t="shared" si="3"/>
        <v>0</v>
      </c>
      <c r="N24" s="95"/>
      <c r="O24" s="96"/>
      <c r="P24" s="96"/>
      <c r="Q24" s="96"/>
      <c r="R24" s="96"/>
      <c r="S24" s="103" t="str">
        <f>IF(M24=0,"",IF(ISNA(VLOOKUP(企业人工成本情况!$C$10,人工成本情况指标!$D$1:$F$22,2,0)),"请在表一中填写所属地区信息",IF((O24+P24+Q24)/K24*21.75&lt;VLOOKUP(企业人工成本情况!$C$10,人工成本情况指标!$D$2:$F$22,2,0),"此人工资低于最低工资标准","")))</f>
        <v/>
      </c>
      <c r="T24" s="77" t="str">
        <f t="shared" si="1"/>
        <v/>
      </c>
    </row>
    <row r="25" spans="1:20" ht="20" customHeight="1">
      <c r="A25" s="75">
        <v>21</v>
      </c>
      <c r="B25" s="91"/>
      <c r="C25" s="91"/>
      <c r="D25" s="92"/>
      <c r="E25" s="91"/>
      <c r="F25" s="91"/>
      <c r="G25" s="91"/>
      <c r="H25" s="92"/>
      <c r="I25" s="91"/>
      <c r="J25" s="91"/>
      <c r="K25" s="93"/>
      <c r="L25" s="94"/>
      <c r="M25" s="97">
        <f t="shared" si="3"/>
        <v>0</v>
      </c>
      <c r="N25" s="95"/>
      <c r="O25" s="96"/>
      <c r="P25" s="96"/>
      <c r="Q25" s="96"/>
      <c r="R25" s="96"/>
      <c r="S25" s="103" t="str">
        <f>IF(M25=0,"",IF(ISNA(VLOOKUP(企业人工成本情况!$C$10,人工成本情况指标!$D$1:$F$22,2,0)),"请在表一中填写所属地区信息",IF((O25+P25+Q25)/K25*21.75&lt;VLOOKUP(企业人工成本情况!$C$10,人工成本情况指标!$D$2:$F$22,2,0),"此人工资低于最低工资标准","")))</f>
        <v/>
      </c>
      <c r="T25" s="77" t="str">
        <f t="shared" si="1"/>
        <v/>
      </c>
    </row>
    <row r="26" spans="1:20" ht="20" customHeight="1">
      <c r="A26" s="74">
        <v>22</v>
      </c>
      <c r="B26" s="91"/>
      <c r="C26" s="91"/>
      <c r="D26" s="92"/>
      <c r="E26" s="91"/>
      <c r="F26" s="91"/>
      <c r="G26" s="91"/>
      <c r="H26" s="92"/>
      <c r="I26" s="91"/>
      <c r="J26" s="91"/>
      <c r="K26" s="93"/>
      <c r="L26" s="94"/>
      <c r="M26" s="97">
        <f t="shared" si="3"/>
        <v>0</v>
      </c>
      <c r="N26" s="95"/>
      <c r="O26" s="96"/>
      <c r="P26" s="96"/>
      <c r="Q26" s="96"/>
      <c r="R26" s="96"/>
      <c r="S26" s="103" t="str">
        <f>IF(M26=0,"",IF(ISNA(VLOOKUP(企业人工成本情况!$C$10,人工成本情况指标!$D$1:$F$22,2,0)),"请在表一中填写所属地区信息",IF((O26+P26+Q26)/K26*21.75&lt;VLOOKUP(企业人工成本情况!$C$10,人工成本情况指标!$D$2:$F$22,2,0),"此人工资低于最低工资标准","")))</f>
        <v/>
      </c>
      <c r="T26" s="77" t="str">
        <f t="shared" si="1"/>
        <v/>
      </c>
    </row>
    <row r="27" spans="1:20" ht="20" customHeight="1">
      <c r="A27" s="75">
        <v>23</v>
      </c>
      <c r="B27" s="91"/>
      <c r="C27" s="91"/>
      <c r="D27" s="92"/>
      <c r="E27" s="91"/>
      <c r="F27" s="91"/>
      <c r="G27" s="91"/>
      <c r="H27" s="92"/>
      <c r="I27" s="91"/>
      <c r="J27" s="91"/>
      <c r="K27" s="93"/>
      <c r="L27" s="94"/>
      <c r="M27" s="97">
        <f t="shared" si="3"/>
        <v>0</v>
      </c>
      <c r="N27" s="95"/>
      <c r="O27" s="96"/>
      <c r="P27" s="96"/>
      <c r="Q27" s="96"/>
      <c r="R27" s="96"/>
      <c r="S27" s="103" t="str">
        <f>IF(M27=0,"",IF(ISNA(VLOOKUP(企业人工成本情况!$C$10,人工成本情况指标!$D$1:$F$22,2,0)),"请在表一中填写所属地区信息",IF((O27+P27+Q27)/K27*21.75&lt;VLOOKUP(企业人工成本情况!$C$10,人工成本情况指标!$D$2:$F$22,2,0),"此人工资低于最低工资标准","")))</f>
        <v/>
      </c>
      <c r="T27" s="77" t="str">
        <f t="shared" si="1"/>
        <v/>
      </c>
    </row>
    <row r="28" spans="1:20" ht="20" customHeight="1">
      <c r="A28" s="75">
        <v>24</v>
      </c>
      <c r="B28" s="91"/>
      <c r="C28" s="91"/>
      <c r="D28" s="92"/>
      <c r="E28" s="91"/>
      <c r="F28" s="91"/>
      <c r="G28" s="91"/>
      <c r="H28" s="92"/>
      <c r="I28" s="91"/>
      <c r="J28" s="91"/>
      <c r="K28" s="93"/>
      <c r="L28" s="94"/>
      <c r="M28" s="97">
        <f t="shared" si="3"/>
        <v>0</v>
      </c>
      <c r="N28" s="95"/>
      <c r="O28" s="96"/>
      <c r="P28" s="96"/>
      <c r="Q28" s="96"/>
      <c r="R28" s="96"/>
      <c r="S28" s="103" t="str">
        <f>IF(M28=0,"",IF(ISNA(VLOOKUP(企业人工成本情况!$C$10,人工成本情况指标!$D$1:$F$22,2,0)),"请在表一中填写所属地区信息",IF((O28+P28+Q28)/K28*21.75&lt;VLOOKUP(企业人工成本情况!$C$10,人工成本情况指标!$D$2:$F$22,2,0),"此人工资低于最低工资标准","")))</f>
        <v/>
      </c>
      <c r="T28" s="77" t="str">
        <f t="shared" si="1"/>
        <v/>
      </c>
    </row>
    <row r="29" spans="1:20" ht="20" customHeight="1">
      <c r="A29" s="75">
        <v>25</v>
      </c>
      <c r="B29" s="91"/>
      <c r="C29" s="91"/>
      <c r="D29" s="92"/>
      <c r="E29" s="91"/>
      <c r="F29" s="91"/>
      <c r="G29" s="91"/>
      <c r="H29" s="92"/>
      <c r="I29" s="91"/>
      <c r="J29" s="91"/>
      <c r="K29" s="93"/>
      <c r="L29" s="94"/>
      <c r="M29" s="97">
        <f t="shared" si="3"/>
        <v>0</v>
      </c>
      <c r="N29" s="95"/>
      <c r="O29" s="96"/>
      <c r="P29" s="96"/>
      <c r="Q29" s="96"/>
      <c r="R29" s="96"/>
      <c r="S29" s="103" t="str">
        <f>IF(M29=0,"",IF(ISNA(VLOOKUP(企业人工成本情况!$C$10,人工成本情况指标!$D$1:$F$22,2,0)),"请在表一中填写所属地区信息",IF((O29+P29+Q29)/K29*21.75&lt;VLOOKUP(企业人工成本情况!$C$10,人工成本情况指标!$D$2:$F$22,2,0),"此人工资低于最低工资标准","")))</f>
        <v/>
      </c>
      <c r="T29" s="77" t="str">
        <f t="shared" si="1"/>
        <v/>
      </c>
    </row>
    <row r="30" spans="1:20" ht="20" customHeight="1">
      <c r="A30" s="75">
        <v>26</v>
      </c>
      <c r="B30" s="91"/>
      <c r="C30" s="91"/>
      <c r="D30" s="92"/>
      <c r="E30" s="91"/>
      <c r="F30" s="91"/>
      <c r="G30" s="91"/>
      <c r="H30" s="92"/>
      <c r="I30" s="91"/>
      <c r="J30" s="91"/>
      <c r="K30" s="93"/>
      <c r="L30" s="94"/>
      <c r="M30" s="97">
        <f t="shared" si="3"/>
        <v>0</v>
      </c>
      <c r="N30" s="95"/>
      <c r="O30" s="96"/>
      <c r="P30" s="96"/>
      <c r="Q30" s="96"/>
      <c r="R30" s="96"/>
      <c r="S30" s="103" t="str">
        <f>IF(M30=0,"",IF(ISNA(VLOOKUP(企业人工成本情况!$C$10,人工成本情况指标!$D$1:$F$22,2,0)),"请在表一中填写所属地区信息",IF((O30+P30+Q30)/K30*21.75&lt;VLOOKUP(企业人工成本情况!$C$10,人工成本情况指标!$D$2:$F$22,2,0),"此人工资低于最低工资标准","")))</f>
        <v/>
      </c>
      <c r="T30" s="77" t="str">
        <f t="shared" si="1"/>
        <v/>
      </c>
    </row>
    <row r="31" spans="1:20" ht="20" customHeight="1">
      <c r="A31" s="75">
        <v>27</v>
      </c>
      <c r="B31" s="91"/>
      <c r="C31" s="91"/>
      <c r="D31" s="92"/>
      <c r="E31" s="91"/>
      <c r="F31" s="91"/>
      <c r="G31" s="91"/>
      <c r="H31" s="92"/>
      <c r="I31" s="91"/>
      <c r="J31" s="91"/>
      <c r="K31" s="93"/>
      <c r="L31" s="94"/>
      <c r="M31" s="97">
        <f t="shared" si="3"/>
        <v>0</v>
      </c>
      <c r="N31" s="95"/>
      <c r="O31" s="96"/>
      <c r="P31" s="96"/>
      <c r="Q31" s="96"/>
      <c r="R31" s="96"/>
      <c r="S31" s="103" t="str">
        <f>IF(M31=0,"",IF(ISNA(VLOOKUP(企业人工成本情况!$C$10,人工成本情况指标!$D$1:$F$22,2,0)),"请在表一中填写所属地区信息",IF((O31+P31+Q31)/K31*21.75&lt;VLOOKUP(企业人工成本情况!$C$10,人工成本情况指标!$D$2:$F$22,2,0),"此人工资低于最低工资标准","")))</f>
        <v/>
      </c>
      <c r="T31" s="77" t="str">
        <f t="shared" si="1"/>
        <v/>
      </c>
    </row>
    <row r="32" spans="1:20" ht="20" customHeight="1">
      <c r="A32" s="75">
        <v>28</v>
      </c>
      <c r="B32" s="91"/>
      <c r="C32" s="91"/>
      <c r="D32" s="92"/>
      <c r="E32" s="91"/>
      <c r="F32" s="91"/>
      <c r="G32" s="91"/>
      <c r="H32" s="92"/>
      <c r="I32" s="91"/>
      <c r="J32" s="91"/>
      <c r="K32" s="93"/>
      <c r="L32" s="94"/>
      <c r="M32" s="97">
        <f t="shared" si="3"/>
        <v>0</v>
      </c>
      <c r="N32" s="95"/>
      <c r="O32" s="96"/>
      <c r="P32" s="96"/>
      <c r="Q32" s="96"/>
      <c r="R32" s="96"/>
      <c r="S32" s="103" t="str">
        <f>IF(M32=0,"",IF(ISNA(VLOOKUP(企业人工成本情况!$C$10,人工成本情况指标!$D$1:$F$22,2,0)),"请在表一中填写所属地区信息",IF((O32+P32+Q32)/K32*21.75&lt;VLOOKUP(企业人工成本情况!$C$10,人工成本情况指标!$D$2:$F$22,2,0),"此人工资低于最低工资标准","")))</f>
        <v/>
      </c>
      <c r="T32" s="77" t="str">
        <f t="shared" si="1"/>
        <v/>
      </c>
    </row>
    <row r="33" spans="1:20" ht="20" customHeight="1">
      <c r="A33" s="74">
        <v>29</v>
      </c>
      <c r="B33" s="91"/>
      <c r="C33" s="91"/>
      <c r="D33" s="92"/>
      <c r="E33" s="91"/>
      <c r="F33" s="91"/>
      <c r="G33" s="91"/>
      <c r="H33" s="92"/>
      <c r="I33" s="91"/>
      <c r="J33" s="91"/>
      <c r="K33" s="93"/>
      <c r="L33" s="94"/>
      <c r="M33" s="97">
        <f t="shared" si="3"/>
        <v>0</v>
      </c>
      <c r="N33" s="95"/>
      <c r="O33" s="96"/>
      <c r="P33" s="96"/>
      <c r="Q33" s="96"/>
      <c r="R33" s="96"/>
      <c r="S33" s="103" t="str">
        <f>IF(M33=0,"",IF(ISNA(VLOOKUP(企业人工成本情况!$C$10,人工成本情况指标!$D$1:$F$22,2,0)),"请在表一中填写所属地区信息",IF((O33+P33+Q33)/K33*21.75&lt;VLOOKUP(企业人工成本情况!$C$10,人工成本情况指标!$D$2:$F$22,2,0),"此人工资低于最低工资标准","")))</f>
        <v/>
      </c>
      <c r="T33" s="77" t="str">
        <f t="shared" si="1"/>
        <v/>
      </c>
    </row>
    <row r="34" spans="1:20" ht="20" customHeight="1">
      <c r="A34" s="75">
        <v>30</v>
      </c>
      <c r="B34" s="91"/>
      <c r="C34" s="91"/>
      <c r="D34" s="92"/>
      <c r="E34" s="91"/>
      <c r="F34" s="91"/>
      <c r="G34" s="91"/>
      <c r="H34" s="92"/>
      <c r="I34" s="91"/>
      <c r="J34" s="91"/>
      <c r="K34" s="93"/>
      <c r="L34" s="94"/>
      <c r="M34" s="97">
        <f t="shared" si="3"/>
        <v>0</v>
      </c>
      <c r="N34" s="95"/>
      <c r="O34" s="96"/>
      <c r="P34" s="96"/>
      <c r="Q34" s="96"/>
      <c r="R34" s="96"/>
      <c r="S34" s="103" t="str">
        <f>IF(M34=0,"",IF(ISNA(VLOOKUP(企业人工成本情况!$C$10,人工成本情况指标!$D$1:$F$22,2,0)),"请在表一中填写所属地区信息",IF((O34+P34+Q34)/K34*21.75&lt;VLOOKUP(企业人工成本情况!$C$10,人工成本情况指标!$D$2:$F$22,2,0),"此人工资低于最低工资标准","")))</f>
        <v/>
      </c>
      <c r="T34" s="77" t="str">
        <f t="shared" si="1"/>
        <v/>
      </c>
    </row>
    <row r="35" spans="1:20" ht="20" customHeight="1">
      <c r="A35" s="75">
        <v>31</v>
      </c>
      <c r="B35" s="91"/>
      <c r="C35" s="91"/>
      <c r="D35" s="92"/>
      <c r="E35" s="91"/>
      <c r="F35" s="91"/>
      <c r="G35" s="91"/>
      <c r="H35" s="92"/>
      <c r="I35" s="91"/>
      <c r="J35" s="91"/>
      <c r="K35" s="93"/>
      <c r="L35" s="94"/>
      <c r="M35" s="97">
        <f t="shared" si="3"/>
        <v>0</v>
      </c>
      <c r="N35" s="95"/>
      <c r="O35" s="96"/>
      <c r="P35" s="96"/>
      <c r="Q35" s="96"/>
      <c r="R35" s="96"/>
      <c r="S35" s="103" t="str">
        <f>IF(M35=0,"",IF(ISNA(VLOOKUP(企业人工成本情况!$C$10,人工成本情况指标!$D$1:$F$22,2,0)),"请在表一中填写所属地区信息",IF((O35+P35+Q35)/K35*21.75&lt;VLOOKUP(企业人工成本情况!$C$10,人工成本情况指标!$D$2:$F$22,2,0),"此人工资低于最低工资标准","")))</f>
        <v/>
      </c>
      <c r="T35" s="77" t="str">
        <f t="shared" si="1"/>
        <v/>
      </c>
    </row>
    <row r="36" spans="1:20" ht="20" customHeight="1">
      <c r="A36" s="75">
        <v>32</v>
      </c>
      <c r="B36" s="91"/>
      <c r="C36" s="91"/>
      <c r="D36" s="92"/>
      <c r="E36" s="91"/>
      <c r="F36" s="91"/>
      <c r="G36" s="91"/>
      <c r="H36" s="92"/>
      <c r="I36" s="91"/>
      <c r="J36" s="91"/>
      <c r="K36" s="93"/>
      <c r="L36" s="94"/>
      <c r="M36" s="97">
        <f t="shared" si="3"/>
        <v>0</v>
      </c>
      <c r="N36" s="95"/>
      <c r="O36" s="96"/>
      <c r="P36" s="96"/>
      <c r="Q36" s="96"/>
      <c r="R36" s="96"/>
      <c r="S36" s="103" t="str">
        <f>IF(M36=0,"",IF(ISNA(VLOOKUP(企业人工成本情况!$C$10,人工成本情况指标!$D$1:$F$22,2,0)),"请在表一中填写所属地区信息",IF((O36+P36+Q36)/K36*21.75&lt;VLOOKUP(企业人工成本情况!$C$10,人工成本情况指标!$D$2:$F$22,2,0),"此人工资低于最低工资标准","")))</f>
        <v/>
      </c>
      <c r="T36" s="77" t="str">
        <f t="shared" si="1"/>
        <v/>
      </c>
    </row>
    <row r="37" spans="1:20" ht="20" customHeight="1">
      <c r="A37" s="75">
        <v>33</v>
      </c>
      <c r="B37" s="91"/>
      <c r="C37" s="91"/>
      <c r="D37" s="92"/>
      <c r="E37" s="91"/>
      <c r="F37" s="91"/>
      <c r="G37" s="91"/>
      <c r="H37" s="92"/>
      <c r="I37" s="91"/>
      <c r="J37" s="91"/>
      <c r="K37" s="93"/>
      <c r="L37" s="94"/>
      <c r="M37" s="97">
        <f t="shared" si="3"/>
        <v>0</v>
      </c>
      <c r="N37" s="95"/>
      <c r="O37" s="96"/>
      <c r="P37" s="96"/>
      <c r="Q37" s="96"/>
      <c r="R37" s="96"/>
      <c r="S37" s="103" t="str">
        <f>IF(M37=0,"",IF(ISNA(VLOOKUP(企业人工成本情况!$C$10,人工成本情况指标!$D$1:$F$22,2,0)),"请在表一中填写所属地区信息",IF((O37+P37+Q37)/K37*21.75&lt;VLOOKUP(企业人工成本情况!$C$10,人工成本情况指标!$D$2:$F$22,2,0),"此人工资低于最低工资标准","")))</f>
        <v/>
      </c>
      <c r="T37" s="77" t="str">
        <f t="shared" si="1"/>
        <v/>
      </c>
    </row>
    <row r="38" spans="1:20" ht="20" customHeight="1">
      <c r="A38" s="75">
        <v>34</v>
      </c>
      <c r="B38" s="91"/>
      <c r="C38" s="91"/>
      <c r="D38" s="92"/>
      <c r="E38" s="91"/>
      <c r="F38" s="91"/>
      <c r="G38" s="91"/>
      <c r="H38" s="92"/>
      <c r="I38" s="91"/>
      <c r="J38" s="91"/>
      <c r="K38" s="93"/>
      <c r="L38" s="94"/>
      <c r="M38" s="97">
        <f t="shared" si="3"/>
        <v>0</v>
      </c>
      <c r="N38" s="95"/>
      <c r="O38" s="96"/>
      <c r="P38" s="96"/>
      <c r="Q38" s="96"/>
      <c r="R38" s="96"/>
      <c r="S38" s="103" t="str">
        <f>IF(M38=0,"",IF(ISNA(VLOOKUP(企业人工成本情况!$C$10,人工成本情况指标!$D$1:$F$22,2,0)),"请在表一中填写所属地区信息",IF((O38+P38+Q38)/K38*21.75&lt;VLOOKUP(企业人工成本情况!$C$10,人工成本情况指标!$D$2:$F$22,2,0),"此人工资低于最低工资标准","")))</f>
        <v/>
      </c>
      <c r="T38" s="77" t="str">
        <f t="shared" si="1"/>
        <v/>
      </c>
    </row>
    <row r="39" spans="1:20" ht="20" customHeight="1">
      <c r="A39" s="75">
        <v>35</v>
      </c>
      <c r="B39" s="91"/>
      <c r="C39" s="91"/>
      <c r="D39" s="92"/>
      <c r="E39" s="91"/>
      <c r="F39" s="91"/>
      <c r="G39" s="91"/>
      <c r="H39" s="92"/>
      <c r="I39" s="91"/>
      <c r="J39" s="91"/>
      <c r="K39" s="93"/>
      <c r="L39" s="94"/>
      <c r="M39" s="97">
        <f t="shared" si="3"/>
        <v>0</v>
      </c>
      <c r="N39" s="95"/>
      <c r="O39" s="96"/>
      <c r="P39" s="96"/>
      <c r="Q39" s="96"/>
      <c r="R39" s="96"/>
      <c r="S39" s="103" t="str">
        <f>IF(M39=0,"",IF(ISNA(VLOOKUP(企业人工成本情况!$C$10,人工成本情况指标!$D$1:$F$22,2,0)),"请在表一中填写所属地区信息",IF((O39+P39+Q39)/K39*21.75&lt;VLOOKUP(企业人工成本情况!$C$10,人工成本情况指标!$D$2:$F$22,2,0),"此人工资低于最低工资标准","")))</f>
        <v/>
      </c>
      <c r="T39" s="77" t="str">
        <f t="shared" si="1"/>
        <v/>
      </c>
    </row>
    <row r="40" spans="1:20" ht="20" customHeight="1">
      <c r="A40" s="74">
        <v>36</v>
      </c>
      <c r="B40" s="91"/>
      <c r="C40" s="91"/>
      <c r="D40" s="92"/>
      <c r="E40" s="91"/>
      <c r="F40" s="91"/>
      <c r="G40" s="91"/>
      <c r="H40" s="92"/>
      <c r="I40" s="91"/>
      <c r="J40" s="91"/>
      <c r="K40" s="93"/>
      <c r="L40" s="94"/>
      <c r="M40" s="97">
        <f t="shared" si="3"/>
        <v>0</v>
      </c>
      <c r="N40" s="95"/>
      <c r="O40" s="96"/>
      <c r="P40" s="96"/>
      <c r="Q40" s="96"/>
      <c r="R40" s="96"/>
      <c r="S40" s="103" t="str">
        <f>IF(M40=0,"",IF(ISNA(VLOOKUP(企业人工成本情况!$C$10,人工成本情况指标!$D$1:$F$22,2,0)),"请在表一中填写所属地区信息",IF((O40+P40+Q40)/K40*21.75&lt;VLOOKUP(企业人工成本情况!$C$10,人工成本情况指标!$D$2:$F$22,2,0),"此人工资低于最低工资标准","")))</f>
        <v/>
      </c>
      <c r="T40" s="77" t="str">
        <f t="shared" si="1"/>
        <v/>
      </c>
    </row>
    <row r="41" spans="1:20" ht="20" customHeight="1">
      <c r="A41" s="75">
        <v>37</v>
      </c>
      <c r="B41" s="91"/>
      <c r="C41" s="91"/>
      <c r="D41" s="92"/>
      <c r="E41" s="91"/>
      <c r="F41" s="91"/>
      <c r="G41" s="91"/>
      <c r="H41" s="92"/>
      <c r="I41" s="91"/>
      <c r="J41" s="91"/>
      <c r="K41" s="93"/>
      <c r="L41" s="94"/>
      <c r="M41" s="97">
        <f t="shared" si="3"/>
        <v>0</v>
      </c>
      <c r="N41" s="95"/>
      <c r="O41" s="96"/>
      <c r="P41" s="96"/>
      <c r="Q41" s="96"/>
      <c r="R41" s="96"/>
      <c r="S41" s="103" t="str">
        <f>IF(M41=0,"",IF(ISNA(VLOOKUP(企业人工成本情况!$C$10,人工成本情况指标!$D$1:$F$22,2,0)),"请在表一中填写所属地区信息",IF((O41+P41+Q41)/K41*21.75&lt;VLOOKUP(企业人工成本情况!$C$10,人工成本情况指标!$D$2:$F$22,2,0),"此人工资低于最低工资标准","")))</f>
        <v/>
      </c>
      <c r="T41" s="77" t="str">
        <f t="shared" si="1"/>
        <v/>
      </c>
    </row>
    <row r="42" spans="1:20" ht="20" customHeight="1">
      <c r="A42" s="75">
        <v>38</v>
      </c>
      <c r="B42" s="91"/>
      <c r="C42" s="91"/>
      <c r="D42" s="92"/>
      <c r="E42" s="91"/>
      <c r="F42" s="91"/>
      <c r="G42" s="91"/>
      <c r="H42" s="92"/>
      <c r="I42" s="91"/>
      <c r="J42" s="91"/>
      <c r="K42" s="93"/>
      <c r="L42" s="94"/>
      <c r="M42" s="97">
        <f t="shared" si="3"/>
        <v>0</v>
      </c>
      <c r="N42" s="95"/>
      <c r="O42" s="96"/>
      <c r="P42" s="96"/>
      <c r="Q42" s="96"/>
      <c r="R42" s="96"/>
      <c r="S42" s="103" t="str">
        <f>IF(M42=0,"",IF(ISNA(VLOOKUP(企业人工成本情况!$C$10,人工成本情况指标!$D$1:$F$22,2,0)),"请在表一中填写所属地区信息",IF((O42+P42+Q42)/K42*21.75&lt;VLOOKUP(企业人工成本情况!$C$10,人工成本情况指标!$D$2:$F$22,2,0),"此人工资低于最低工资标准","")))</f>
        <v/>
      </c>
      <c r="T42" s="77" t="str">
        <f t="shared" si="1"/>
        <v/>
      </c>
    </row>
    <row r="43" spans="1:20" ht="20" customHeight="1">
      <c r="A43" s="75">
        <v>39</v>
      </c>
      <c r="B43" s="91"/>
      <c r="C43" s="91"/>
      <c r="D43" s="92"/>
      <c r="E43" s="91"/>
      <c r="F43" s="91"/>
      <c r="G43" s="91"/>
      <c r="H43" s="92"/>
      <c r="I43" s="91"/>
      <c r="J43" s="91"/>
      <c r="K43" s="93"/>
      <c r="L43" s="94"/>
      <c r="M43" s="97">
        <f t="shared" si="3"/>
        <v>0</v>
      </c>
      <c r="N43" s="95"/>
      <c r="O43" s="96"/>
      <c r="P43" s="96"/>
      <c r="Q43" s="96"/>
      <c r="R43" s="96"/>
      <c r="S43" s="103" t="str">
        <f>IF(M43=0,"",IF(ISNA(VLOOKUP(企业人工成本情况!$C$10,人工成本情况指标!$D$1:$F$22,2,0)),"请在表一中填写所属地区信息",IF((O43+P43+Q43)/K43*21.75&lt;VLOOKUP(企业人工成本情况!$C$10,人工成本情况指标!$D$2:$F$22,2,0),"此人工资低于最低工资标准","")))</f>
        <v/>
      </c>
      <c r="T43" s="77" t="str">
        <f t="shared" si="1"/>
        <v/>
      </c>
    </row>
    <row r="44" spans="1:20" ht="20" customHeight="1">
      <c r="A44" s="75">
        <v>40</v>
      </c>
      <c r="B44" s="91"/>
      <c r="C44" s="91"/>
      <c r="D44" s="92"/>
      <c r="E44" s="91"/>
      <c r="F44" s="91"/>
      <c r="G44" s="91"/>
      <c r="H44" s="92"/>
      <c r="I44" s="91"/>
      <c r="J44" s="91"/>
      <c r="K44" s="93"/>
      <c r="L44" s="94"/>
      <c r="M44" s="97">
        <f t="shared" si="3"/>
        <v>0</v>
      </c>
      <c r="N44" s="95"/>
      <c r="O44" s="96"/>
      <c r="P44" s="96"/>
      <c r="Q44" s="96"/>
      <c r="R44" s="96"/>
      <c r="S44" s="103" t="str">
        <f>IF(M44=0,"",IF(ISNA(VLOOKUP(企业人工成本情况!$C$10,人工成本情况指标!$D$1:$F$22,2,0)),"请在表一中填写所属地区信息",IF((O44+P44+Q44)/K44*21.75&lt;VLOOKUP(企业人工成本情况!$C$10,人工成本情况指标!$D$2:$F$22,2,0),"此人工资低于最低工资标准","")))</f>
        <v/>
      </c>
      <c r="T44" s="77" t="str">
        <f t="shared" si="1"/>
        <v/>
      </c>
    </row>
    <row r="45" spans="1:20" ht="20" customHeight="1">
      <c r="A45" s="75">
        <v>41</v>
      </c>
      <c r="B45" s="91"/>
      <c r="C45" s="91"/>
      <c r="D45" s="92"/>
      <c r="E45" s="91"/>
      <c r="F45" s="91"/>
      <c r="G45" s="91"/>
      <c r="H45" s="92"/>
      <c r="I45" s="91"/>
      <c r="J45" s="91"/>
      <c r="K45" s="93"/>
      <c r="L45" s="94"/>
      <c r="M45" s="97">
        <f t="shared" si="3"/>
        <v>0</v>
      </c>
      <c r="N45" s="95"/>
      <c r="O45" s="96"/>
      <c r="P45" s="96"/>
      <c r="Q45" s="96"/>
      <c r="R45" s="96"/>
      <c r="S45" s="103" t="str">
        <f>IF(M45=0,"",IF(ISNA(VLOOKUP(企业人工成本情况!$C$10,人工成本情况指标!$D$1:$F$22,2,0)),"请在表一中填写所属地区信息",IF((O45+P45+Q45)/K45*21.75&lt;VLOOKUP(企业人工成本情况!$C$10,人工成本情况指标!$D$2:$F$22,2,0),"此人工资低于最低工资标准","")))</f>
        <v/>
      </c>
      <c r="T45" s="77" t="str">
        <f t="shared" si="1"/>
        <v/>
      </c>
    </row>
    <row r="46" spans="1:20" ht="20" customHeight="1">
      <c r="A46" s="75">
        <v>42</v>
      </c>
      <c r="B46" s="91"/>
      <c r="C46" s="91"/>
      <c r="D46" s="92"/>
      <c r="E46" s="91"/>
      <c r="F46" s="91"/>
      <c r="G46" s="91"/>
      <c r="H46" s="92"/>
      <c r="I46" s="91"/>
      <c r="J46" s="91"/>
      <c r="K46" s="93"/>
      <c r="L46" s="94"/>
      <c r="M46" s="97">
        <f t="shared" si="3"/>
        <v>0</v>
      </c>
      <c r="N46" s="95"/>
      <c r="O46" s="96"/>
      <c r="P46" s="96"/>
      <c r="Q46" s="96"/>
      <c r="R46" s="96"/>
      <c r="S46" s="103" t="str">
        <f>IF(M46=0,"",IF(ISNA(VLOOKUP(企业人工成本情况!$C$10,人工成本情况指标!$D$1:$F$22,2,0)),"请在表一中填写所属地区信息",IF((O46+P46+Q46)/K46*21.75&lt;VLOOKUP(企业人工成本情况!$C$10,人工成本情况指标!$D$2:$F$22,2,0),"此人工资低于最低工资标准","")))</f>
        <v/>
      </c>
      <c r="T46" s="77" t="str">
        <f t="shared" si="1"/>
        <v/>
      </c>
    </row>
    <row r="47" spans="1:20" ht="20" customHeight="1">
      <c r="A47" s="74">
        <v>43</v>
      </c>
      <c r="B47" s="91"/>
      <c r="C47" s="91"/>
      <c r="D47" s="92"/>
      <c r="E47" s="91"/>
      <c r="F47" s="91"/>
      <c r="G47" s="91"/>
      <c r="H47" s="92"/>
      <c r="I47" s="91"/>
      <c r="J47" s="91"/>
      <c r="K47" s="93"/>
      <c r="L47" s="94"/>
      <c r="M47" s="97">
        <f t="shared" si="3"/>
        <v>0</v>
      </c>
      <c r="N47" s="95"/>
      <c r="O47" s="96"/>
      <c r="P47" s="96"/>
      <c r="Q47" s="96"/>
      <c r="R47" s="96"/>
      <c r="S47" s="103" t="str">
        <f>IF(M47=0,"",IF(ISNA(VLOOKUP(企业人工成本情况!$C$10,人工成本情况指标!$D$1:$F$22,2,0)),"请在表一中填写所属地区信息",IF((O47+P47+Q47)/K47*21.75&lt;VLOOKUP(企业人工成本情况!$C$10,人工成本情况指标!$D$2:$F$22,2,0),"此人工资低于最低工资标准","")))</f>
        <v/>
      </c>
      <c r="T47" s="77" t="str">
        <f t="shared" si="1"/>
        <v/>
      </c>
    </row>
    <row r="48" spans="1:20" ht="20" customHeight="1">
      <c r="A48" s="75">
        <v>44</v>
      </c>
      <c r="B48" s="91"/>
      <c r="C48" s="91"/>
      <c r="D48" s="92"/>
      <c r="E48" s="91"/>
      <c r="F48" s="91"/>
      <c r="G48" s="91"/>
      <c r="H48" s="92"/>
      <c r="I48" s="91"/>
      <c r="J48" s="91"/>
      <c r="K48" s="93"/>
      <c r="L48" s="94"/>
      <c r="M48" s="97">
        <f t="shared" si="3"/>
        <v>0</v>
      </c>
      <c r="N48" s="95"/>
      <c r="O48" s="96"/>
      <c r="P48" s="96"/>
      <c r="Q48" s="96"/>
      <c r="R48" s="96"/>
      <c r="S48" s="103" t="str">
        <f>IF(M48=0,"",IF(ISNA(VLOOKUP(企业人工成本情况!$C$10,人工成本情况指标!$D$1:$F$22,2,0)),"请在表一中填写所属地区信息",IF((O48+P48+Q48)/K48*21.75&lt;VLOOKUP(企业人工成本情况!$C$10,人工成本情况指标!$D$2:$F$22,2,0),"此人工资低于最低工资标准","")))</f>
        <v/>
      </c>
      <c r="T48" s="77" t="str">
        <f t="shared" si="1"/>
        <v/>
      </c>
    </row>
    <row r="49" spans="1:20" ht="20" customHeight="1">
      <c r="A49" s="75">
        <v>45</v>
      </c>
      <c r="B49" s="91"/>
      <c r="C49" s="91"/>
      <c r="D49" s="92"/>
      <c r="E49" s="91"/>
      <c r="F49" s="91"/>
      <c r="G49" s="91"/>
      <c r="H49" s="92"/>
      <c r="I49" s="91"/>
      <c r="J49" s="91"/>
      <c r="K49" s="93"/>
      <c r="L49" s="94"/>
      <c r="M49" s="97">
        <f t="shared" si="3"/>
        <v>0</v>
      </c>
      <c r="N49" s="95"/>
      <c r="O49" s="96"/>
      <c r="P49" s="96"/>
      <c r="Q49" s="96"/>
      <c r="R49" s="96"/>
      <c r="S49" s="103" t="str">
        <f>IF(M49=0,"",IF(ISNA(VLOOKUP(企业人工成本情况!$C$10,人工成本情况指标!$D$1:$F$22,2,0)),"请在表一中填写所属地区信息",IF((O49+P49+Q49)/K49*21.75&lt;VLOOKUP(企业人工成本情况!$C$10,人工成本情况指标!$D$2:$F$22,2,0),"此人工资低于最低工资标准","")))</f>
        <v/>
      </c>
      <c r="T49" s="77" t="str">
        <f t="shared" si="1"/>
        <v/>
      </c>
    </row>
    <row r="50" spans="1:20" ht="20" customHeight="1">
      <c r="A50" s="75">
        <v>46</v>
      </c>
      <c r="B50" s="91"/>
      <c r="C50" s="91"/>
      <c r="D50" s="92"/>
      <c r="E50" s="91"/>
      <c r="F50" s="91"/>
      <c r="G50" s="91"/>
      <c r="H50" s="92"/>
      <c r="I50" s="91"/>
      <c r="J50" s="91"/>
      <c r="K50" s="93"/>
      <c r="L50" s="94"/>
      <c r="M50" s="97">
        <f t="shared" si="3"/>
        <v>0</v>
      </c>
      <c r="N50" s="95"/>
      <c r="O50" s="96"/>
      <c r="P50" s="96"/>
      <c r="Q50" s="96"/>
      <c r="R50" s="96"/>
      <c r="S50" s="103" t="str">
        <f>IF(M50=0,"",IF(ISNA(VLOOKUP(企业人工成本情况!$C$10,人工成本情况指标!$D$1:$F$22,2,0)),"请在表一中填写所属地区信息",IF((O50+P50+Q50)/K50*21.75&lt;VLOOKUP(企业人工成本情况!$C$10,人工成本情况指标!$D$2:$F$22,2,0),"此人工资低于最低工资标准","")))</f>
        <v/>
      </c>
      <c r="T50" s="77" t="str">
        <f t="shared" si="1"/>
        <v/>
      </c>
    </row>
    <row r="51" spans="1:20" ht="20" customHeight="1">
      <c r="A51" s="75">
        <v>47</v>
      </c>
      <c r="B51" s="91"/>
      <c r="C51" s="91"/>
      <c r="D51" s="92"/>
      <c r="E51" s="91"/>
      <c r="F51" s="91"/>
      <c r="G51" s="91"/>
      <c r="H51" s="92"/>
      <c r="I51" s="91"/>
      <c r="J51" s="91"/>
      <c r="K51" s="93"/>
      <c r="L51" s="94"/>
      <c r="M51" s="97">
        <f t="shared" si="3"/>
        <v>0</v>
      </c>
      <c r="N51" s="95"/>
      <c r="O51" s="96"/>
      <c r="P51" s="96"/>
      <c r="Q51" s="96"/>
      <c r="R51" s="96"/>
      <c r="S51" s="103" t="str">
        <f>IF(M51=0,"",IF(ISNA(VLOOKUP(企业人工成本情况!$C$10,人工成本情况指标!$D$1:$F$22,2,0)),"请在表一中填写所属地区信息",IF((O51+P51+Q51)/K51*21.75&lt;VLOOKUP(企业人工成本情况!$C$10,人工成本情况指标!$D$2:$F$22,2,0),"此人工资低于最低工资标准","")))</f>
        <v/>
      </c>
      <c r="T51" s="77" t="str">
        <f t="shared" si="1"/>
        <v/>
      </c>
    </row>
    <row r="52" spans="1:20" ht="20" customHeight="1">
      <c r="A52" s="75">
        <v>48</v>
      </c>
      <c r="B52" s="91"/>
      <c r="C52" s="91"/>
      <c r="D52" s="92"/>
      <c r="E52" s="91"/>
      <c r="F52" s="91"/>
      <c r="G52" s="91"/>
      <c r="H52" s="92"/>
      <c r="I52" s="91"/>
      <c r="J52" s="91"/>
      <c r="K52" s="93"/>
      <c r="L52" s="94"/>
      <c r="M52" s="97">
        <f t="shared" si="3"/>
        <v>0</v>
      </c>
      <c r="N52" s="95"/>
      <c r="O52" s="96"/>
      <c r="P52" s="96"/>
      <c r="Q52" s="96"/>
      <c r="R52" s="96"/>
      <c r="S52" s="103" t="str">
        <f>IF(M52=0,"",IF(ISNA(VLOOKUP(企业人工成本情况!$C$10,人工成本情况指标!$D$1:$F$22,2,0)),"请在表一中填写所属地区信息",IF((O52+P52+Q52)/K52*21.75&lt;VLOOKUP(企业人工成本情况!$C$10,人工成本情况指标!$D$2:$F$22,2,0),"此人工资低于最低工资标准","")))</f>
        <v/>
      </c>
      <c r="T52" s="77" t="str">
        <f t="shared" si="1"/>
        <v/>
      </c>
    </row>
    <row r="53" spans="1:20" ht="20" customHeight="1">
      <c r="A53" s="75">
        <v>49</v>
      </c>
      <c r="B53" s="91"/>
      <c r="C53" s="91"/>
      <c r="D53" s="92"/>
      <c r="E53" s="91"/>
      <c r="F53" s="91"/>
      <c r="G53" s="91"/>
      <c r="H53" s="92"/>
      <c r="I53" s="91"/>
      <c r="J53" s="91"/>
      <c r="K53" s="93"/>
      <c r="L53" s="94"/>
      <c r="M53" s="97">
        <f t="shared" si="3"/>
        <v>0</v>
      </c>
      <c r="N53" s="95"/>
      <c r="O53" s="96"/>
      <c r="P53" s="96"/>
      <c r="Q53" s="96"/>
      <c r="R53" s="96"/>
      <c r="S53" s="103" t="str">
        <f>IF(M53=0,"",IF(ISNA(VLOOKUP(企业人工成本情况!$C$10,人工成本情况指标!$D$1:$F$22,2,0)),"请在表一中填写所属地区信息",IF((O53+P53+Q53)/K53*21.75&lt;VLOOKUP(企业人工成本情况!$C$10,人工成本情况指标!$D$2:$F$22,2,0),"此人工资低于最低工资标准","")))</f>
        <v/>
      </c>
      <c r="T53" s="77" t="str">
        <f t="shared" si="1"/>
        <v/>
      </c>
    </row>
    <row r="54" spans="1:20" ht="20" customHeight="1">
      <c r="A54" s="74">
        <v>50</v>
      </c>
      <c r="B54" s="91"/>
      <c r="C54" s="91"/>
      <c r="D54" s="92"/>
      <c r="E54" s="91"/>
      <c r="F54" s="91"/>
      <c r="G54" s="91"/>
      <c r="H54" s="92"/>
      <c r="I54" s="91"/>
      <c r="J54" s="91"/>
      <c r="K54" s="93"/>
      <c r="L54" s="94"/>
      <c r="M54" s="97">
        <f t="shared" si="3"/>
        <v>0</v>
      </c>
      <c r="N54" s="95"/>
      <c r="O54" s="96"/>
      <c r="P54" s="96"/>
      <c r="Q54" s="96"/>
      <c r="R54" s="96"/>
      <c r="S54" s="103" t="str">
        <f>IF(M54=0,"",IF(ISNA(VLOOKUP(企业人工成本情况!$C$10,人工成本情况指标!$D$1:$F$22,2,0)),"请在表一中填写所属地区信息",IF((O54+P54+Q54)/K54*21.75&lt;VLOOKUP(企业人工成本情况!$C$10,人工成本情况指标!$D$2:$F$22,2,0),"此人工资低于最低工资标准","")))</f>
        <v/>
      </c>
      <c r="T54" s="77" t="str">
        <f t="shared" si="1"/>
        <v/>
      </c>
    </row>
    <row r="55" spans="1:20" ht="20" customHeight="1">
      <c r="A55" s="75">
        <v>51</v>
      </c>
      <c r="B55" s="91"/>
      <c r="C55" s="91"/>
      <c r="D55" s="92"/>
      <c r="E55" s="91"/>
      <c r="F55" s="91"/>
      <c r="G55" s="91"/>
      <c r="H55" s="92"/>
      <c r="I55" s="91"/>
      <c r="J55" s="91"/>
      <c r="K55" s="93"/>
      <c r="L55" s="94"/>
      <c r="M55" s="97">
        <f t="shared" si="3"/>
        <v>0</v>
      </c>
      <c r="N55" s="95"/>
      <c r="O55" s="96"/>
      <c r="P55" s="96"/>
      <c r="Q55" s="96"/>
      <c r="R55" s="96"/>
      <c r="S55" s="103" t="str">
        <f>IF(M55=0,"",IF(ISNA(VLOOKUP(企业人工成本情况!$C$10,人工成本情况指标!$D$1:$F$22,2,0)),"请在表一中填写所属地区信息",IF((O55+P55+Q55)/K55*21.75&lt;VLOOKUP(企业人工成本情况!$C$10,人工成本情况指标!$D$2:$F$22,2,0),"此人工资低于最低工资标准","")))</f>
        <v/>
      </c>
      <c r="T55" s="77" t="str">
        <f t="shared" si="1"/>
        <v/>
      </c>
    </row>
    <row r="56" spans="1:20" ht="20" customHeight="1">
      <c r="A56" s="75">
        <v>52</v>
      </c>
      <c r="B56" s="91"/>
      <c r="C56" s="91"/>
      <c r="D56" s="92"/>
      <c r="E56" s="91"/>
      <c r="F56" s="91"/>
      <c r="G56" s="91"/>
      <c r="H56" s="92"/>
      <c r="I56" s="91"/>
      <c r="J56" s="91"/>
      <c r="K56" s="93"/>
      <c r="L56" s="94"/>
      <c r="M56" s="97">
        <f t="shared" si="3"/>
        <v>0</v>
      </c>
      <c r="N56" s="95"/>
      <c r="O56" s="96"/>
      <c r="P56" s="96"/>
      <c r="Q56" s="96"/>
      <c r="R56" s="96"/>
      <c r="S56" s="103" t="str">
        <f>IF(M56=0,"",IF(ISNA(VLOOKUP(企业人工成本情况!$C$10,人工成本情况指标!$D$1:$F$22,2,0)),"请在表一中填写所属地区信息",IF((O56+P56+Q56)/K56*21.75&lt;VLOOKUP(企业人工成本情况!$C$10,人工成本情况指标!$D$2:$F$22,2,0),"此人工资低于最低工资标准","")))</f>
        <v/>
      </c>
      <c r="T56" s="77" t="str">
        <f t="shared" si="1"/>
        <v/>
      </c>
    </row>
    <row r="57" spans="1:20" ht="20" customHeight="1">
      <c r="A57" s="75">
        <v>53</v>
      </c>
      <c r="B57" s="91"/>
      <c r="C57" s="91"/>
      <c r="D57" s="92"/>
      <c r="E57" s="91"/>
      <c r="F57" s="91"/>
      <c r="G57" s="91"/>
      <c r="H57" s="92"/>
      <c r="I57" s="91"/>
      <c r="J57" s="91"/>
      <c r="K57" s="93"/>
      <c r="L57" s="94"/>
      <c r="M57" s="97">
        <f t="shared" si="3"/>
        <v>0</v>
      </c>
      <c r="N57" s="95"/>
      <c r="O57" s="96"/>
      <c r="P57" s="96"/>
      <c r="Q57" s="96"/>
      <c r="R57" s="96"/>
      <c r="S57" s="103" t="str">
        <f>IF(M57=0,"",IF(ISNA(VLOOKUP(企业人工成本情况!$C$10,人工成本情况指标!$D$1:$F$22,2,0)),"请在表一中填写所属地区信息",IF((O57+P57+Q57)/K57*21.75&lt;VLOOKUP(企业人工成本情况!$C$10,人工成本情况指标!$D$2:$F$22,2,0),"此人工资低于最低工资标准","")))</f>
        <v/>
      </c>
      <c r="T57" s="77" t="str">
        <f t="shared" si="1"/>
        <v/>
      </c>
    </row>
    <row r="58" spans="1:20" ht="20" customHeight="1">
      <c r="A58" s="75">
        <v>54</v>
      </c>
      <c r="B58" s="91"/>
      <c r="C58" s="91"/>
      <c r="D58" s="92"/>
      <c r="E58" s="91"/>
      <c r="F58" s="91"/>
      <c r="G58" s="91"/>
      <c r="H58" s="92"/>
      <c r="I58" s="91"/>
      <c r="J58" s="91"/>
      <c r="K58" s="93"/>
      <c r="L58" s="94"/>
      <c r="M58" s="97">
        <f t="shared" si="3"/>
        <v>0</v>
      </c>
      <c r="N58" s="95"/>
      <c r="O58" s="96"/>
      <c r="P58" s="96"/>
      <c r="Q58" s="96"/>
      <c r="R58" s="96"/>
      <c r="S58" s="103" t="str">
        <f>IF(M58=0,"",IF(ISNA(VLOOKUP(企业人工成本情况!$C$10,人工成本情况指标!$D$1:$F$22,2,0)),"请在表一中填写所属地区信息",IF((O58+P58+Q58)/K58*21.75&lt;VLOOKUP(企业人工成本情况!$C$10,人工成本情况指标!$D$2:$F$22,2,0),"此人工资低于最低工资标准","")))</f>
        <v/>
      </c>
      <c r="T58" s="77" t="str">
        <f t="shared" si="1"/>
        <v/>
      </c>
    </row>
    <row r="59" spans="1:20" ht="20" customHeight="1">
      <c r="A59" s="75">
        <v>55</v>
      </c>
      <c r="B59" s="91"/>
      <c r="C59" s="91"/>
      <c r="D59" s="92"/>
      <c r="E59" s="91"/>
      <c r="F59" s="91"/>
      <c r="G59" s="91"/>
      <c r="H59" s="92"/>
      <c r="I59" s="91"/>
      <c r="J59" s="91"/>
      <c r="K59" s="93"/>
      <c r="L59" s="94"/>
      <c r="M59" s="97">
        <f t="shared" si="3"/>
        <v>0</v>
      </c>
      <c r="N59" s="95"/>
      <c r="O59" s="96"/>
      <c r="P59" s="96"/>
      <c r="Q59" s="96"/>
      <c r="R59" s="96"/>
      <c r="S59" s="103" t="str">
        <f>IF(M59=0,"",IF(ISNA(VLOOKUP(企业人工成本情况!$C$10,人工成本情况指标!$D$1:$F$22,2,0)),"请在表一中填写所属地区信息",IF((O59+P59+Q59)/K59*21.75&lt;VLOOKUP(企业人工成本情况!$C$10,人工成本情况指标!$D$2:$F$22,2,0),"此人工资低于最低工资标准","")))</f>
        <v/>
      </c>
      <c r="T59" s="77" t="str">
        <f t="shared" si="1"/>
        <v/>
      </c>
    </row>
    <row r="60" spans="1:20" ht="20" customHeight="1">
      <c r="A60" s="75">
        <v>56</v>
      </c>
      <c r="B60" s="91"/>
      <c r="C60" s="91"/>
      <c r="D60" s="92"/>
      <c r="E60" s="91"/>
      <c r="F60" s="91"/>
      <c r="G60" s="91"/>
      <c r="H60" s="92"/>
      <c r="I60" s="91"/>
      <c r="J60" s="91"/>
      <c r="K60" s="93"/>
      <c r="L60" s="94"/>
      <c r="M60" s="97">
        <f t="shared" si="3"/>
        <v>0</v>
      </c>
      <c r="N60" s="95"/>
      <c r="O60" s="96"/>
      <c r="P60" s="96"/>
      <c r="Q60" s="96"/>
      <c r="R60" s="96"/>
      <c r="S60" s="103" t="str">
        <f>IF(M60=0,"",IF(ISNA(VLOOKUP(企业人工成本情况!$C$10,人工成本情况指标!$D$1:$F$22,2,0)),"请在表一中填写所属地区信息",IF((O60+P60+Q60)/K60*21.75&lt;VLOOKUP(企业人工成本情况!$C$10,人工成本情况指标!$D$2:$F$22,2,0),"此人工资低于最低工资标准","")))</f>
        <v/>
      </c>
      <c r="T60" s="77" t="str">
        <f t="shared" si="1"/>
        <v/>
      </c>
    </row>
    <row r="61" spans="1:20" ht="20" customHeight="1">
      <c r="A61" s="74">
        <v>57</v>
      </c>
      <c r="B61" s="91"/>
      <c r="C61" s="91"/>
      <c r="D61" s="92"/>
      <c r="E61" s="91"/>
      <c r="F61" s="91"/>
      <c r="G61" s="91"/>
      <c r="H61" s="92"/>
      <c r="I61" s="91"/>
      <c r="J61" s="91"/>
      <c r="K61" s="93"/>
      <c r="L61" s="94"/>
      <c r="M61" s="97">
        <f t="shared" si="3"/>
        <v>0</v>
      </c>
      <c r="N61" s="95"/>
      <c r="O61" s="96"/>
      <c r="P61" s="96"/>
      <c r="Q61" s="96"/>
      <c r="R61" s="96"/>
      <c r="S61" s="103" t="str">
        <f>IF(M61=0,"",IF(ISNA(VLOOKUP(企业人工成本情况!$C$10,人工成本情况指标!$D$1:$F$22,2,0)),"请在表一中填写所属地区信息",IF((O61+P61+Q61)/K61*21.75&lt;VLOOKUP(企业人工成本情况!$C$10,人工成本情况指标!$D$2:$F$22,2,0),"此人工资低于最低工资标准","")))</f>
        <v/>
      </c>
      <c r="T61" s="77" t="str">
        <f t="shared" si="1"/>
        <v/>
      </c>
    </row>
    <row r="62" spans="1:20" ht="20" customHeight="1">
      <c r="A62" s="75">
        <v>58</v>
      </c>
      <c r="B62" s="91"/>
      <c r="C62" s="91"/>
      <c r="D62" s="92"/>
      <c r="E62" s="91"/>
      <c r="F62" s="91"/>
      <c r="G62" s="91"/>
      <c r="H62" s="92"/>
      <c r="I62" s="91"/>
      <c r="J62" s="91"/>
      <c r="K62" s="93"/>
      <c r="L62" s="94"/>
      <c r="M62" s="97">
        <f t="shared" si="3"/>
        <v>0</v>
      </c>
      <c r="N62" s="95"/>
      <c r="O62" s="96"/>
      <c r="P62" s="96"/>
      <c r="Q62" s="96"/>
      <c r="R62" s="96"/>
      <c r="S62" s="103" t="str">
        <f>IF(M62=0,"",IF(ISNA(VLOOKUP(企业人工成本情况!$C$10,人工成本情况指标!$D$1:$F$22,2,0)),"请在表一中填写所属地区信息",IF((O62+P62+Q62)/K62*21.75&lt;VLOOKUP(企业人工成本情况!$C$10,人工成本情况指标!$D$2:$F$22,2,0),"此人工资低于最低工资标准","")))</f>
        <v/>
      </c>
      <c r="T62" s="77" t="str">
        <f t="shared" si="1"/>
        <v/>
      </c>
    </row>
    <row r="63" spans="1:20" ht="20" customHeight="1">
      <c r="A63" s="75">
        <v>59</v>
      </c>
      <c r="B63" s="91"/>
      <c r="C63" s="91"/>
      <c r="D63" s="92"/>
      <c r="E63" s="91"/>
      <c r="F63" s="91"/>
      <c r="G63" s="91"/>
      <c r="H63" s="92"/>
      <c r="I63" s="91"/>
      <c r="J63" s="91"/>
      <c r="K63" s="93"/>
      <c r="L63" s="94"/>
      <c r="M63" s="97">
        <f t="shared" si="3"/>
        <v>0</v>
      </c>
      <c r="N63" s="95"/>
      <c r="O63" s="96"/>
      <c r="P63" s="96"/>
      <c r="Q63" s="96"/>
      <c r="R63" s="96"/>
      <c r="S63" s="103" t="str">
        <f>IF(M63=0,"",IF(ISNA(VLOOKUP(企业人工成本情况!$C$10,人工成本情况指标!$D$1:$F$22,2,0)),"请在表一中填写所属地区信息",IF((O63+P63+Q63)/K63*21.75&lt;VLOOKUP(企业人工成本情况!$C$10,人工成本情况指标!$D$2:$F$22,2,0),"此人工资低于最低工资标准","")))</f>
        <v/>
      </c>
      <c r="T63" s="77" t="str">
        <f t="shared" si="1"/>
        <v/>
      </c>
    </row>
    <row r="64" spans="1:20" ht="20" customHeight="1">
      <c r="A64" s="75">
        <v>60</v>
      </c>
      <c r="B64" s="91"/>
      <c r="C64" s="91"/>
      <c r="D64" s="92"/>
      <c r="E64" s="91"/>
      <c r="F64" s="91"/>
      <c r="G64" s="91"/>
      <c r="H64" s="92"/>
      <c r="I64" s="91"/>
      <c r="J64" s="91"/>
      <c r="K64" s="93"/>
      <c r="L64" s="94"/>
      <c r="M64" s="97">
        <f t="shared" si="3"/>
        <v>0</v>
      </c>
      <c r="N64" s="95"/>
      <c r="O64" s="96"/>
      <c r="P64" s="96"/>
      <c r="Q64" s="96"/>
      <c r="R64" s="96"/>
      <c r="S64" s="103" t="str">
        <f>IF(M64=0,"",IF(ISNA(VLOOKUP(企业人工成本情况!$C$10,人工成本情况指标!$D$1:$F$22,2,0)),"请在表一中填写所属地区信息",IF((O64+P64+Q64)/K64*21.75&lt;VLOOKUP(企业人工成本情况!$C$10,人工成本情况指标!$D$2:$F$22,2,0),"此人工资低于最低工资标准","")))</f>
        <v/>
      </c>
      <c r="T64" s="77" t="str">
        <f t="shared" si="1"/>
        <v/>
      </c>
    </row>
    <row r="65" spans="1:20" ht="20" customHeight="1">
      <c r="A65" s="75">
        <v>61</v>
      </c>
      <c r="B65" s="91"/>
      <c r="C65" s="91"/>
      <c r="D65" s="92"/>
      <c r="E65" s="91"/>
      <c r="F65" s="91"/>
      <c r="G65" s="91"/>
      <c r="H65" s="92"/>
      <c r="I65" s="91"/>
      <c r="J65" s="91"/>
      <c r="K65" s="93"/>
      <c r="L65" s="94"/>
      <c r="M65" s="97">
        <f t="shared" si="3"/>
        <v>0</v>
      </c>
      <c r="N65" s="95"/>
      <c r="O65" s="96"/>
      <c r="P65" s="96"/>
      <c r="Q65" s="96"/>
      <c r="R65" s="96"/>
      <c r="S65" s="103" t="str">
        <f>IF(M65=0,"",IF(ISNA(VLOOKUP(企业人工成本情况!$C$10,人工成本情况指标!$D$1:$F$22,2,0)),"请在表一中填写所属地区信息",IF((O65+P65+Q65)/K65*21.75&lt;VLOOKUP(企业人工成本情况!$C$10,人工成本情况指标!$D$2:$F$22,2,0),"此人工资低于最低工资标准","")))</f>
        <v/>
      </c>
      <c r="T65" s="77" t="str">
        <f t="shared" si="1"/>
        <v/>
      </c>
    </row>
    <row r="66" spans="1:20" ht="20" customHeight="1">
      <c r="A66" s="75">
        <v>62</v>
      </c>
      <c r="B66" s="91"/>
      <c r="C66" s="91"/>
      <c r="D66" s="92"/>
      <c r="E66" s="91"/>
      <c r="F66" s="91"/>
      <c r="G66" s="91"/>
      <c r="H66" s="92"/>
      <c r="I66" s="91"/>
      <c r="J66" s="91"/>
      <c r="K66" s="93"/>
      <c r="L66" s="94"/>
      <c r="M66" s="97">
        <f t="shared" si="3"/>
        <v>0</v>
      </c>
      <c r="N66" s="95"/>
      <c r="O66" s="96"/>
      <c r="P66" s="96"/>
      <c r="Q66" s="96"/>
      <c r="R66" s="96"/>
      <c r="S66" s="103" t="str">
        <f>IF(M66=0,"",IF(ISNA(VLOOKUP(企业人工成本情况!$C$10,人工成本情况指标!$D$1:$F$22,2,0)),"请在表一中填写所属地区信息",IF((O66+P66+Q66)/K66*21.75&lt;VLOOKUP(企业人工成本情况!$C$10,人工成本情况指标!$D$2:$F$22,2,0),"此人工资低于最低工资标准","")))</f>
        <v/>
      </c>
      <c r="T66" s="77" t="str">
        <f t="shared" si="1"/>
        <v/>
      </c>
    </row>
    <row r="67" spans="1:20" ht="20" customHeight="1">
      <c r="A67" s="75">
        <v>63</v>
      </c>
      <c r="B67" s="91"/>
      <c r="C67" s="91"/>
      <c r="D67" s="92"/>
      <c r="E67" s="91"/>
      <c r="F67" s="91"/>
      <c r="G67" s="91"/>
      <c r="H67" s="92"/>
      <c r="I67" s="91"/>
      <c r="J67" s="91"/>
      <c r="K67" s="93"/>
      <c r="L67" s="94"/>
      <c r="M67" s="97">
        <f t="shared" si="3"/>
        <v>0</v>
      </c>
      <c r="N67" s="95"/>
      <c r="O67" s="96"/>
      <c r="P67" s="96"/>
      <c r="Q67" s="96"/>
      <c r="R67" s="96"/>
      <c r="S67" s="103" t="str">
        <f>IF(M67=0,"",IF(ISNA(VLOOKUP(企业人工成本情况!$C$10,人工成本情况指标!$D$1:$F$22,2,0)),"请在表一中填写所属地区信息",IF((O67+P67+Q67)/K67*21.75&lt;VLOOKUP(企业人工成本情况!$C$10,人工成本情况指标!$D$2:$F$22,2,0),"此人工资低于最低工资标准","")))</f>
        <v/>
      </c>
      <c r="T67" s="77" t="str">
        <f t="shared" si="1"/>
        <v/>
      </c>
    </row>
    <row r="68" spans="1:20" ht="20" customHeight="1">
      <c r="A68" s="74">
        <v>64</v>
      </c>
      <c r="B68" s="91"/>
      <c r="C68" s="91"/>
      <c r="D68" s="92"/>
      <c r="E68" s="91"/>
      <c r="F68" s="91"/>
      <c r="G68" s="91"/>
      <c r="H68" s="92"/>
      <c r="I68" s="91"/>
      <c r="J68" s="91"/>
      <c r="K68" s="93"/>
      <c r="L68" s="94"/>
      <c r="M68" s="97">
        <f t="shared" si="3"/>
        <v>0</v>
      </c>
      <c r="N68" s="95"/>
      <c r="O68" s="96"/>
      <c r="P68" s="96"/>
      <c r="Q68" s="96"/>
      <c r="R68" s="96"/>
      <c r="S68" s="103" t="str">
        <f>IF(M68=0,"",IF(ISNA(VLOOKUP(企业人工成本情况!$C$10,人工成本情况指标!$D$1:$F$22,2,0)),"请在表一中填写所属地区信息",IF((O68+P68+Q68)/K68*21.75&lt;VLOOKUP(企业人工成本情况!$C$10,人工成本情况指标!$D$2:$F$22,2,0),"此人工资低于最低工资标准","")))</f>
        <v/>
      </c>
      <c r="T68" s="77" t="str">
        <f t="shared" ref="T68:T131" si="4">IF(AND(C67="",E67=""),"",IF(E67-C67&lt;12,"参加工作时间-当年计算的实际年龄，应大于等于16并且小于等于65",IF(E67-C67&gt;65,"参加工作时间-当年计算的实际年龄，应大于等于16并且小于等于65",IF(E67=C67="","",""))))</f>
        <v/>
      </c>
    </row>
    <row r="69" spans="1:20" ht="20" customHeight="1">
      <c r="A69" s="75">
        <v>65</v>
      </c>
      <c r="B69" s="91"/>
      <c r="C69" s="91"/>
      <c r="D69" s="92"/>
      <c r="E69" s="91"/>
      <c r="F69" s="91"/>
      <c r="G69" s="91"/>
      <c r="H69" s="92"/>
      <c r="I69" s="91"/>
      <c r="J69" s="91"/>
      <c r="K69" s="93"/>
      <c r="L69" s="94"/>
      <c r="M69" s="97">
        <f t="shared" si="3"/>
        <v>0</v>
      </c>
      <c r="N69" s="95"/>
      <c r="O69" s="96"/>
      <c r="P69" s="96"/>
      <c r="Q69" s="96"/>
      <c r="R69" s="96"/>
      <c r="S69" s="103" t="str">
        <f>IF(M69=0,"",IF(ISNA(VLOOKUP(企业人工成本情况!$C$10,人工成本情况指标!$D$1:$F$22,2,0)),"请在表一中填写所属地区信息",IF((O69+P69+Q69)/K69*21.75&lt;VLOOKUP(企业人工成本情况!$C$10,人工成本情况指标!$D$2:$F$22,2,0),"此人工资低于最低工资标准","")))</f>
        <v/>
      </c>
      <c r="T69" s="77" t="str">
        <f t="shared" si="4"/>
        <v/>
      </c>
    </row>
    <row r="70" spans="1:20" ht="20" customHeight="1">
      <c r="A70" s="75">
        <v>66</v>
      </c>
      <c r="B70" s="91"/>
      <c r="C70" s="91"/>
      <c r="D70" s="92"/>
      <c r="E70" s="91"/>
      <c r="F70" s="91"/>
      <c r="G70" s="91"/>
      <c r="H70" s="92"/>
      <c r="I70" s="91"/>
      <c r="J70" s="91"/>
      <c r="K70" s="93"/>
      <c r="L70" s="94"/>
      <c r="M70" s="97">
        <f t="shared" ref="M70:M133" si="5">SUM(O70:R70)</f>
        <v>0</v>
      </c>
      <c r="N70" s="95"/>
      <c r="O70" s="96"/>
      <c r="P70" s="96"/>
      <c r="Q70" s="96"/>
      <c r="R70" s="96"/>
      <c r="S70" s="103" t="str">
        <f>IF(M70=0,"",IF(ISNA(VLOOKUP(企业人工成本情况!$C$10,人工成本情况指标!$D$1:$F$22,2,0)),"请在表一中填写所属地区信息",IF((O70+P70+Q70)/K70*21.75&lt;VLOOKUP(企业人工成本情况!$C$10,人工成本情况指标!$D$2:$F$22,2,0),"此人工资低于最低工资标准","")))</f>
        <v/>
      </c>
      <c r="T70" s="77" t="str">
        <f t="shared" si="4"/>
        <v/>
      </c>
    </row>
    <row r="71" spans="1:20" ht="20" customHeight="1">
      <c r="A71" s="75">
        <v>67</v>
      </c>
      <c r="B71" s="91"/>
      <c r="C71" s="91"/>
      <c r="D71" s="92"/>
      <c r="E71" s="91"/>
      <c r="F71" s="91"/>
      <c r="G71" s="91"/>
      <c r="H71" s="92"/>
      <c r="I71" s="91"/>
      <c r="J71" s="91"/>
      <c r="K71" s="93"/>
      <c r="L71" s="94"/>
      <c r="M71" s="97">
        <f t="shared" si="5"/>
        <v>0</v>
      </c>
      <c r="N71" s="95"/>
      <c r="O71" s="96"/>
      <c r="P71" s="96"/>
      <c r="Q71" s="96"/>
      <c r="R71" s="96"/>
      <c r="S71" s="103" t="str">
        <f>IF(M71=0,"",IF(ISNA(VLOOKUP(企业人工成本情况!$C$10,人工成本情况指标!$D$1:$F$22,2,0)),"请在表一中填写所属地区信息",IF((O71+P71+Q71)/K71*21.75&lt;VLOOKUP(企业人工成本情况!$C$10,人工成本情况指标!$D$2:$F$22,2,0),"此人工资低于最低工资标准","")))</f>
        <v/>
      </c>
      <c r="T71" s="77" t="str">
        <f t="shared" si="4"/>
        <v/>
      </c>
    </row>
    <row r="72" spans="1:20" ht="20" customHeight="1">
      <c r="A72" s="75">
        <v>68</v>
      </c>
      <c r="B72" s="91"/>
      <c r="C72" s="91"/>
      <c r="D72" s="92"/>
      <c r="E72" s="91"/>
      <c r="F72" s="91"/>
      <c r="G72" s="91"/>
      <c r="H72" s="92"/>
      <c r="I72" s="91"/>
      <c r="J72" s="91"/>
      <c r="K72" s="93"/>
      <c r="L72" s="94"/>
      <c r="M72" s="97">
        <f t="shared" si="5"/>
        <v>0</v>
      </c>
      <c r="N72" s="95"/>
      <c r="O72" s="96"/>
      <c r="P72" s="96"/>
      <c r="Q72" s="96"/>
      <c r="R72" s="96"/>
      <c r="S72" s="103" t="str">
        <f>IF(M72=0,"",IF(ISNA(VLOOKUP(企业人工成本情况!$C$10,人工成本情况指标!$D$1:$F$22,2,0)),"请在表一中填写所属地区信息",IF((O72+P72+Q72)/K72*21.75&lt;VLOOKUP(企业人工成本情况!$C$10,人工成本情况指标!$D$2:$F$22,2,0),"此人工资低于最低工资标准","")))</f>
        <v/>
      </c>
      <c r="T72" s="77" t="str">
        <f t="shared" si="4"/>
        <v/>
      </c>
    </row>
    <row r="73" spans="1:20" ht="20" customHeight="1">
      <c r="A73" s="75">
        <v>69</v>
      </c>
      <c r="B73" s="91"/>
      <c r="C73" s="91"/>
      <c r="D73" s="92"/>
      <c r="E73" s="91"/>
      <c r="F73" s="91"/>
      <c r="G73" s="91"/>
      <c r="H73" s="92"/>
      <c r="I73" s="91"/>
      <c r="J73" s="91"/>
      <c r="K73" s="93"/>
      <c r="L73" s="94"/>
      <c r="M73" s="97">
        <f t="shared" si="5"/>
        <v>0</v>
      </c>
      <c r="N73" s="95"/>
      <c r="O73" s="96"/>
      <c r="P73" s="96"/>
      <c r="Q73" s="96"/>
      <c r="R73" s="96"/>
      <c r="S73" s="103" t="str">
        <f>IF(M73=0,"",IF(ISNA(VLOOKUP(企业人工成本情况!$C$10,人工成本情况指标!$D$1:$F$22,2,0)),"请在表一中填写所属地区信息",IF((O73+P73+Q73)/K73*21.75&lt;VLOOKUP(企业人工成本情况!$C$10,人工成本情况指标!$D$2:$F$22,2,0),"此人工资低于最低工资标准","")))</f>
        <v/>
      </c>
      <c r="T73" s="77" t="str">
        <f t="shared" si="4"/>
        <v/>
      </c>
    </row>
    <row r="74" spans="1:20" ht="20" customHeight="1">
      <c r="A74" s="75">
        <v>70</v>
      </c>
      <c r="B74" s="91"/>
      <c r="C74" s="91"/>
      <c r="D74" s="92"/>
      <c r="E74" s="91"/>
      <c r="F74" s="91"/>
      <c r="G74" s="91"/>
      <c r="H74" s="92"/>
      <c r="I74" s="91"/>
      <c r="J74" s="91"/>
      <c r="K74" s="93"/>
      <c r="L74" s="94"/>
      <c r="M74" s="97">
        <f t="shared" si="5"/>
        <v>0</v>
      </c>
      <c r="N74" s="95"/>
      <c r="O74" s="96"/>
      <c r="P74" s="96"/>
      <c r="Q74" s="96"/>
      <c r="R74" s="96"/>
      <c r="S74" s="103" t="str">
        <f>IF(M74=0,"",IF(ISNA(VLOOKUP(企业人工成本情况!$C$10,人工成本情况指标!$D$1:$F$22,2,0)),"请在表一中填写所属地区信息",IF((O74+P74+Q74)/K74*21.75&lt;VLOOKUP(企业人工成本情况!$C$10,人工成本情况指标!$D$2:$F$22,2,0),"此人工资低于最低工资标准","")))</f>
        <v/>
      </c>
      <c r="T74" s="77" t="str">
        <f t="shared" si="4"/>
        <v/>
      </c>
    </row>
    <row r="75" spans="1:20" ht="20" customHeight="1">
      <c r="A75" s="74">
        <v>71</v>
      </c>
      <c r="B75" s="91"/>
      <c r="C75" s="91"/>
      <c r="D75" s="92"/>
      <c r="E75" s="91"/>
      <c r="F75" s="91"/>
      <c r="G75" s="91"/>
      <c r="H75" s="92"/>
      <c r="I75" s="91"/>
      <c r="J75" s="91"/>
      <c r="K75" s="93"/>
      <c r="L75" s="94"/>
      <c r="M75" s="97">
        <f t="shared" si="5"/>
        <v>0</v>
      </c>
      <c r="N75" s="95"/>
      <c r="O75" s="96"/>
      <c r="P75" s="96"/>
      <c r="Q75" s="96"/>
      <c r="R75" s="96"/>
      <c r="S75" s="103" t="str">
        <f>IF(M75=0,"",IF(ISNA(VLOOKUP(企业人工成本情况!$C$10,人工成本情况指标!$D$1:$F$22,2,0)),"请在表一中填写所属地区信息",IF((O75+P75+Q75)/K75*21.75&lt;VLOOKUP(企业人工成本情况!$C$10,人工成本情况指标!$D$2:$F$22,2,0),"此人工资低于最低工资标准","")))</f>
        <v/>
      </c>
      <c r="T75" s="77" t="str">
        <f t="shared" si="4"/>
        <v/>
      </c>
    </row>
    <row r="76" spans="1:20" ht="20" customHeight="1">
      <c r="A76" s="75">
        <v>72</v>
      </c>
      <c r="B76" s="91"/>
      <c r="C76" s="91"/>
      <c r="D76" s="92"/>
      <c r="E76" s="91"/>
      <c r="F76" s="91"/>
      <c r="G76" s="91"/>
      <c r="H76" s="92"/>
      <c r="I76" s="91"/>
      <c r="J76" s="91"/>
      <c r="K76" s="93"/>
      <c r="L76" s="94"/>
      <c r="M76" s="97">
        <f t="shared" si="5"/>
        <v>0</v>
      </c>
      <c r="N76" s="95"/>
      <c r="O76" s="96"/>
      <c r="P76" s="96"/>
      <c r="Q76" s="96"/>
      <c r="R76" s="96"/>
      <c r="S76" s="103" t="str">
        <f>IF(M76=0,"",IF(ISNA(VLOOKUP(企业人工成本情况!$C$10,人工成本情况指标!$D$1:$F$22,2,0)),"请在表一中填写所属地区信息",IF((O76+P76+Q76)/K76*21.75&lt;VLOOKUP(企业人工成本情况!$C$10,人工成本情况指标!$D$2:$F$22,2,0),"此人工资低于最低工资标准","")))</f>
        <v/>
      </c>
      <c r="T76" s="77" t="str">
        <f t="shared" si="4"/>
        <v/>
      </c>
    </row>
    <row r="77" spans="1:20" ht="20" customHeight="1">
      <c r="A77" s="75">
        <v>73</v>
      </c>
      <c r="B77" s="91"/>
      <c r="C77" s="91"/>
      <c r="D77" s="92"/>
      <c r="E77" s="91"/>
      <c r="F77" s="91"/>
      <c r="G77" s="91"/>
      <c r="H77" s="92"/>
      <c r="I77" s="91"/>
      <c r="J77" s="91"/>
      <c r="K77" s="93"/>
      <c r="L77" s="94"/>
      <c r="M77" s="97">
        <f t="shared" si="5"/>
        <v>0</v>
      </c>
      <c r="N77" s="95"/>
      <c r="O77" s="96"/>
      <c r="P77" s="96"/>
      <c r="Q77" s="96"/>
      <c r="R77" s="96"/>
      <c r="S77" s="103" t="str">
        <f>IF(M77=0,"",IF(ISNA(VLOOKUP(企业人工成本情况!$C$10,人工成本情况指标!$D$1:$F$22,2,0)),"请在表一中填写所属地区信息",IF((O77+P77+Q77)/K77*21.75&lt;VLOOKUP(企业人工成本情况!$C$10,人工成本情况指标!$D$2:$F$22,2,0),"此人工资低于最低工资标准","")))</f>
        <v/>
      </c>
      <c r="T77" s="77" t="str">
        <f t="shared" si="4"/>
        <v/>
      </c>
    </row>
    <row r="78" spans="1:20" ht="20" customHeight="1">
      <c r="A78" s="75">
        <v>74</v>
      </c>
      <c r="B78" s="91"/>
      <c r="C78" s="91"/>
      <c r="D78" s="92"/>
      <c r="E78" s="91"/>
      <c r="F78" s="91"/>
      <c r="G78" s="91"/>
      <c r="H78" s="92"/>
      <c r="I78" s="91"/>
      <c r="J78" s="91"/>
      <c r="K78" s="93"/>
      <c r="L78" s="94"/>
      <c r="M78" s="97">
        <f t="shared" si="5"/>
        <v>0</v>
      </c>
      <c r="N78" s="95"/>
      <c r="O78" s="96"/>
      <c r="P78" s="96"/>
      <c r="Q78" s="96"/>
      <c r="R78" s="96"/>
      <c r="S78" s="103" t="str">
        <f>IF(M78=0,"",IF(ISNA(VLOOKUP(企业人工成本情况!$C$10,人工成本情况指标!$D$1:$F$22,2,0)),"请在表一中填写所属地区信息",IF((O78+P78+Q78)/K78*21.75&lt;VLOOKUP(企业人工成本情况!$C$10,人工成本情况指标!$D$2:$F$22,2,0),"此人工资低于最低工资标准","")))</f>
        <v/>
      </c>
      <c r="T78" s="77" t="str">
        <f t="shared" si="4"/>
        <v/>
      </c>
    </row>
    <row r="79" spans="1:20" ht="20" customHeight="1">
      <c r="A79" s="75">
        <v>75</v>
      </c>
      <c r="B79" s="91"/>
      <c r="C79" s="91"/>
      <c r="D79" s="92"/>
      <c r="E79" s="91"/>
      <c r="F79" s="91"/>
      <c r="G79" s="91"/>
      <c r="H79" s="92"/>
      <c r="I79" s="91"/>
      <c r="J79" s="91"/>
      <c r="K79" s="93"/>
      <c r="L79" s="94"/>
      <c r="M79" s="97">
        <f t="shared" si="5"/>
        <v>0</v>
      </c>
      <c r="N79" s="95"/>
      <c r="O79" s="96"/>
      <c r="P79" s="96"/>
      <c r="Q79" s="96"/>
      <c r="R79" s="96"/>
      <c r="S79" s="103" t="str">
        <f>IF(M79=0,"",IF(ISNA(VLOOKUP(企业人工成本情况!$C$10,人工成本情况指标!$D$1:$F$22,2,0)),"请在表一中填写所属地区信息",IF((O79+P79+Q79)/K79*21.75&lt;VLOOKUP(企业人工成本情况!$C$10,人工成本情况指标!$D$2:$F$22,2,0),"此人工资低于最低工资标准","")))</f>
        <v/>
      </c>
      <c r="T79" s="77" t="str">
        <f t="shared" si="4"/>
        <v/>
      </c>
    </row>
    <row r="80" spans="1:20" ht="20" customHeight="1">
      <c r="A80" s="75">
        <v>76</v>
      </c>
      <c r="B80" s="91"/>
      <c r="C80" s="91"/>
      <c r="D80" s="92"/>
      <c r="E80" s="91"/>
      <c r="F80" s="91"/>
      <c r="G80" s="91"/>
      <c r="H80" s="92"/>
      <c r="I80" s="91"/>
      <c r="J80" s="91"/>
      <c r="K80" s="93"/>
      <c r="L80" s="94"/>
      <c r="M80" s="97">
        <f t="shared" si="5"/>
        <v>0</v>
      </c>
      <c r="N80" s="95"/>
      <c r="O80" s="96"/>
      <c r="P80" s="96"/>
      <c r="Q80" s="96"/>
      <c r="R80" s="96"/>
      <c r="S80" s="103" t="str">
        <f>IF(M80=0,"",IF(ISNA(VLOOKUP(企业人工成本情况!$C$10,人工成本情况指标!$D$1:$F$22,2,0)),"请在表一中填写所属地区信息",IF((O80+P80+Q80)/K80*21.75&lt;VLOOKUP(企业人工成本情况!$C$10,人工成本情况指标!$D$2:$F$22,2,0),"此人工资低于最低工资标准","")))</f>
        <v/>
      </c>
      <c r="T80" s="77" t="str">
        <f t="shared" si="4"/>
        <v/>
      </c>
    </row>
    <row r="81" spans="1:20" ht="20" customHeight="1">
      <c r="A81" s="75">
        <v>77</v>
      </c>
      <c r="B81" s="91"/>
      <c r="C81" s="91"/>
      <c r="D81" s="92"/>
      <c r="E81" s="91"/>
      <c r="F81" s="91"/>
      <c r="G81" s="91"/>
      <c r="H81" s="92"/>
      <c r="I81" s="91"/>
      <c r="J81" s="91"/>
      <c r="K81" s="93"/>
      <c r="L81" s="94"/>
      <c r="M81" s="97">
        <f t="shared" si="5"/>
        <v>0</v>
      </c>
      <c r="N81" s="95"/>
      <c r="O81" s="96"/>
      <c r="P81" s="96"/>
      <c r="Q81" s="96"/>
      <c r="R81" s="96"/>
      <c r="S81" s="103" t="str">
        <f>IF(M81=0,"",IF(ISNA(VLOOKUP(企业人工成本情况!$C$10,人工成本情况指标!$D$1:$F$22,2,0)),"请在表一中填写所属地区信息",IF((O81+P81+Q81)/K81*21.75&lt;VLOOKUP(企业人工成本情况!$C$10,人工成本情况指标!$D$2:$F$22,2,0),"此人工资低于最低工资标准","")))</f>
        <v/>
      </c>
      <c r="T81" s="77" t="str">
        <f t="shared" si="4"/>
        <v/>
      </c>
    </row>
    <row r="82" spans="1:20" ht="20" customHeight="1">
      <c r="A82" s="74">
        <v>78</v>
      </c>
      <c r="B82" s="91"/>
      <c r="C82" s="91"/>
      <c r="D82" s="92"/>
      <c r="E82" s="91"/>
      <c r="F82" s="91"/>
      <c r="G82" s="91"/>
      <c r="H82" s="92"/>
      <c r="I82" s="91"/>
      <c r="J82" s="91"/>
      <c r="K82" s="93"/>
      <c r="L82" s="94"/>
      <c r="M82" s="97">
        <f t="shared" si="5"/>
        <v>0</v>
      </c>
      <c r="N82" s="95"/>
      <c r="O82" s="96"/>
      <c r="P82" s="96"/>
      <c r="Q82" s="96"/>
      <c r="R82" s="96"/>
      <c r="S82" s="103" t="str">
        <f>IF(M82=0,"",IF(ISNA(VLOOKUP(企业人工成本情况!$C$10,人工成本情况指标!$D$1:$F$22,2,0)),"请在表一中填写所属地区信息",IF((O82+P82+Q82)/K82*21.75&lt;VLOOKUP(企业人工成本情况!$C$10,人工成本情况指标!$D$2:$F$22,2,0),"此人工资低于最低工资标准","")))</f>
        <v/>
      </c>
      <c r="T82" s="77" t="str">
        <f t="shared" si="4"/>
        <v/>
      </c>
    </row>
    <row r="83" spans="1:20" ht="20" customHeight="1">
      <c r="A83" s="75">
        <v>79</v>
      </c>
      <c r="B83" s="91"/>
      <c r="C83" s="91"/>
      <c r="D83" s="92"/>
      <c r="E83" s="91"/>
      <c r="F83" s="91"/>
      <c r="G83" s="91"/>
      <c r="H83" s="92"/>
      <c r="I83" s="91"/>
      <c r="J83" s="91"/>
      <c r="K83" s="93"/>
      <c r="L83" s="94"/>
      <c r="M83" s="97">
        <f t="shared" si="5"/>
        <v>0</v>
      </c>
      <c r="N83" s="95"/>
      <c r="O83" s="96"/>
      <c r="P83" s="96"/>
      <c r="Q83" s="96"/>
      <c r="R83" s="96"/>
      <c r="S83" s="103" t="str">
        <f>IF(M83=0,"",IF(ISNA(VLOOKUP(企业人工成本情况!$C$10,人工成本情况指标!$D$1:$F$22,2,0)),"请在表一中填写所属地区信息",IF((O83+P83+Q83)/K83*21.75&lt;VLOOKUP(企业人工成本情况!$C$10,人工成本情况指标!$D$2:$F$22,2,0),"此人工资低于最低工资标准","")))</f>
        <v/>
      </c>
      <c r="T83" s="77" t="str">
        <f t="shared" si="4"/>
        <v/>
      </c>
    </row>
    <row r="84" spans="1:20" ht="20" customHeight="1">
      <c r="A84" s="75">
        <v>80</v>
      </c>
      <c r="B84" s="91"/>
      <c r="C84" s="91"/>
      <c r="D84" s="92"/>
      <c r="E84" s="91"/>
      <c r="F84" s="91"/>
      <c r="G84" s="91"/>
      <c r="H84" s="92"/>
      <c r="I84" s="91"/>
      <c r="J84" s="91"/>
      <c r="K84" s="93"/>
      <c r="L84" s="94"/>
      <c r="M84" s="97">
        <f t="shared" si="5"/>
        <v>0</v>
      </c>
      <c r="N84" s="95"/>
      <c r="O84" s="96"/>
      <c r="P84" s="96"/>
      <c r="Q84" s="96"/>
      <c r="R84" s="96"/>
      <c r="S84" s="103" t="str">
        <f>IF(M84=0,"",IF(ISNA(VLOOKUP(企业人工成本情况!$C$10,人工成本情况指标!$D$1:$F$22,2,0)),"请在表一中填写所属地区信息",IF((O84+P84+Q84)/K84*21.75&lt;VLOOKUP(企业人工成本情况!$C$10,人工成本情况指标!$D$2:$F$22,2,0),"此人工资低于最低工资标准","")))</f>
        <v/>
      </c>
      <c r="T84" s="77" t="str">
        <f t="shared" si="4"/>
        <v/>
      </c>
    </row>
    <row r="85" spans="1:20" ht="20" customHeight="1">
      <c r="A85" s="75">
        <v>81</v>
      </c>
      <c r="B85" s="91"/>
      <c r="C85" s="91"/>
      <c r="D85" s="92"/>
      <c r="E85" s="91"/>
      <c r="F85" s="91"/>
      <c r="G85" s="91"/>
      <c r="H85" s="92"/>
      <c r="I85" s="91"/>
      <c r="J85" s="91"/>
      <c r="K85" s="93"/>
      <c r="L85" s="94"/>
      <c r="M85" s="97">
        <f t="shared" si="5"/>
        <v>0</v>
      </c>
      <c r="N85" s="95"/>
      <c r="O85" s="96"/>
      <c r="P85" s="96"/>
      <c r="Q85" s="96"/>
      <c r="R85" s="96"/>
      <c r="S85" s="103" t="str">
        <f>IF(M85=0,"",IF(ISNA(VLOOKUP(企业人工成本情况!$C$10,人工成本情况指标!$D$1:$F$22,2,0)),"请在表一中填写所属地区信息",IF((O85+P85+Q85)/K85*21.75&lt;VLOOKUP(企业人工成本情况!$C$10,人工成本情况指标!$D$2:$F$22,2,0),"此人工资低于最低工资标准","")))</f>
        <v/>
      </c>
      <c r="T85" s="77" t="str">
        <f t="shared" si="4"/>
        <v/>
      </c>
    </row>
    <row r="86" spans="1:20" ht="20" customHeight="1">
      <c r="A86" s="75">
        <v>82</v>
      </c>
      <c r="B86" s="91"/>
      <c r="C86" s="91"/>
      <c r="D86" s="92"/>
      <c r="E86" s="91"/>
      <c r="F86" s="91"/>
      <c r="G86" s="91"/>
      <c r="H86" s="92"/>
      <c r="I86" s="91"/>
      <c r="J86" s="91"/>
      <c r="K86" s="93"/>
      <c r="L86" s="94"/>
      <c r="M86" s="97">
        <f t="shared" si="5"/>
        <v>0</v>
      </c>
      <c r="N86" s="95"/>
      <c r="O86" s="96"/>
      <c r="P86" s="96"/>
      <c r="Q86" s="96"/>
      <c r="R86" s="96"/>
      <c r="S86" s="103" t="str">
        <f>IF(M86=0,"",IF(ISNA(VLOOKUP(企业人工成本情况!$C$10,人工成本情况指标!$D$1:$F$22,2,0)),"请在表一中填写所属地区信息",IF((O86+P86+Q86)/K86*21.75&lt;VLOOKUP(企业人工成本情况!$C$10,人工成本情况指标!$D$2:$F$22,2,0),"此人工资低于最低工资标准","")))</f>
        <v/>
      </c>
      <c r="T86" s="77" t="str">
        <f t="shared" si="4"/>
        <v/>
      </c>
    </row>
    <row r="87" spans="1:20" ht="20" customHeight="1">
      <c r="A87" s="75">
        <v>83</v>
      </c>
      <c r="B87" s="91"/>
      <c r="C87" s="91"/>
      <c r="D87" s="92"/>
      <c r="E87" s="91"/>
      <c r="F87" s="91"/>
      <c r="G87" s="91"/>
      <c r="H87" s="92"/>
      <c r="I87" s="91"/>
      <c r="J87" s="91"/>
      <c r="K87" s="93"/>
      <c r="L87" s="94"/>
      <c r="M87" s="97">
        <f t="shared" si="5"/>
        <v>0</v>
      </c>
      <c r="N87" s="95"/>
      <c r="O87" s="96"/>
      <c r="P87" s="96"/>
      <c r="Q87" s="96"/>
      <c r="R87" s="96"/>
      <c r="S87" s="103" t="str">
        <f>IF(M87=0,"",IF(ISNA(VLOOKUP(企业人工成本情况!$C$10,人工成本情况指标!$D$1:$F$22,2,0)),"请在表一中填写所属地区信息",IF((O87+P87+Q87)/K87*21.75&lt;VLOOKUP(企业人工成本情况!$C$10,人工成本情况指标!$D$2:$F$22,2,0),"此人工资低于最低工资标准","")))</f>
        <v/>
      </c>
      <c r="T87" s="77" t="str">
        <f t="shared" si="4"/>
        <v/>
      </c>
    </row>
    <row r="88" spans="1:20" ht="20" customHeight="1">
      <c r="A88" s="75">
        <v>84</v>
      </c>
      <c r="B88" s="91"/>
      <c r="C88" s="91"/>
      <c r="D88" s="92"/>
      <c r="E88" s="91"/>
      <c r="F88" s="91"/>
      <c r="G88" s="91"/>
      <c r="H88" s="92"/>
      <c r="I88" s="91"/>
      <c r="J88" s="91"/>
      <c r="K88" s="93"/>
      <c r="L88" s="94"/>
      <c r="M88" s="97">
        <f t="shared" si="5"/>
        <v>0</v>
      </c>
      <c r="N88" s="95"/>
      <c r="O88" s="96"/>
      <c r="P88" s="96"/>
      <c r="Q88" s="96"/>
      <c r="R88" s="96"/>
      <c r="S88" s="103" t="str">
        <f>IF(M88=0,"",IF(ISNA(VLOOKUP(企业人工成本情况!$C$10,人工成本情况指标!$D$1:$F$22,2,0)),"请在表一中填写所属地区信息",IF((O88+P88+Q88)/K88*21.75&lt;VLOOKUP(企业人工成本情况!$C$10,人工成本情况指标!$D$2:$F$22,2,0),"此人工资低于最低工资标准","")))</f>
        <v/>
      </c>
      <c r="T88" s="77" t="str">
        <f t="shared" si="4"/>
        <v/>
      </c>
    </row>
    <row r="89" spans="1:20" ht="20" customHeight="1">
      <c r="A89" s="74">
        <v>85</v>
      </c>
      <c r="B89" s="91"/>
      <c r="C89" s="91"/>
      <c r="D89" s="92"/>
      <c r="E89" s="91"/>
      <c r="F89" s="91"/>
      <c r="G89" s="91"/>
      <c r="H89" s="92"/>
      <c r="I89" s="91"/>
      <c r="J89" s="91"/>
      <c r="K89" s="93"/>
      <c r="L89" s="94"/>
      <c r="M89" s="97">
        <f t="shared" si="5"/>
        <v>0</v>
      </c>
      <c r="N89" s="95"/>
      <c r="O89" s="96"/>
      <c r="P89" s="96"/>
      <c r="Q89" s="96"/>
      <c r="R89" s="96"/>
      <c r="S89" s="103" t="str">
        <f>IF(M89=0,"",IF(ISNA(VLOOKUP(企业人工成本情况!$C$10,人工成本情况指标!$D$1:$F$22,2,0)),"请在表一中填写所属地区信息",IF((O89+P89+Q89)/K89*21.75&lt;VLOOKUP(企业人工成本情况!$C$10,人工成本情况指标!$D$2:$F$22,2,0),"此人工资低于最低工资标准","")))</f>
        <v/>
      </c>
      <c r="T89" s="77" t="str">
        <f t="shared" si="4"/>
        <v/>
      </c>
    </row>
    <row r="90" spans="1:20" ht="20" customHeight="1">
      <c r="A90" s="75">
        <v>86</v>
      </c>
      <c r="B90" s="91"/>
      <c r="C90" s="91"/>
      <c r="D90" s="92"/>
      <c r="E90" s="91"/>
      <c r="F90" s="91"/>
      <c r="G90" s="91"/>
      <c r="H90" s="92"/>
      <c r="I90" s="91"/>
      <c r="J90" s="91"/>
      <c r="K90" s="93"/>
      <c r="L90" s="94"/>
      <c r="M90" s="97">
        <f t="shared" si="5"/>
        <v>0</v>
      </c>
      <c r="N90" s="95"/>
      <c r="O90" s="96"/>
      <c r="P90" s="96"/>
      <c r="Q90" s="96"/>
      <c r="R90" s="96"/>
      <c r="S90" s="103" t="str">
        <f>IF(M90=0,"",IF(ISNA(VLOOKUP(企业人工成本情况!$C$10,人工成本情况指标!$D$1:$F$22,2,0)),"请在表一中填写所属地区信息",IF((O90+P90+Q90)/K90*21.75&lt;VLOOKUP(企业人工成本情况!$C$10,人工成本情况指标!$D$2:$F$22,2,0),"此人工资低于最低工资标准","")))</f>
        <v/>
      </c>
      <c r="T90" s="77" t="str">
        <f t="shared" si="4"/>
        <v/>
      </c>
    </row>
    <row r="91" spans="1:20" ht="20" customHeight="1">
      <c r="A91" s="75">
        <v>87</v>
      </c>
      <c r="B91" s="91"/>
      <c r="C91" s="91"/>
      <c r="D91" s="92"/>
      <c r="E91" s="91"/>
      <c r="F91" s="91"/>
      <c r="G91" s="91"/>
      <c r="H91" s="92"/>
      <c r="I91" s="91"/>
      <c r="J91" s="91"/>
      <c r="K91" s="93"/>
      <c r="L91" s="94"/>
      <c r="M91" s="97">
        <f t="shared" si="5"/>
        <v>0</v>
      </c>
      <c r="N91" s="95"/>
      <c r="O91" s="96"/>
      <c r="P91" s="96"/>
      <c r="Q91" s="96"/>
      <c r="R91" s="96"/>
      <c r="S91" s="103" t="str">
        <f>IF(M91=0,"",IF(ISNA(VLOOKUP(企业人工成本情况!$C$10,人工成本情况指标!$D$1:$F$22,2,0)),"请在表一中填写所属地区信息",IF((O91+P91+Q91)/K91*21.75&lt;VLOOKUP(企业人工成本情况!$C$10,人工成本情况指标!$D$2:$F$22,2,0),"此人工资低于最低工资标准","")))</f>
        <v/>
      </c>
      <c r="T91" s="77" t="str">
        <f t="shared" si="4"/>
        <v/>
      </c>
    </row>
    <row r="92" spans="1:20" ht="20" customHeight="1">
      <c r="A92" s="75">
        <v>88</v>
      </c>
      <c r="B92" s="91"/>
      <c r="C92" s="91"/>
      <c r="D92" s="92"/>
      <c r="E92" s="91"/>
      <c r="F92" s="91"/>
      <c r="G92" s="91"/>
      <c r="H92" s="92"/>
      <c r="I92" s="91"/>
      <c r="J92" s="91"/>
      <c r="K92" s="93"/>
      <c r="L92" s="94"/>
      <c r="M92" s="97">
        <f t="shared" si="5"/>
        <v>0</v>
      </c>
      <c r="N92" s="95"/>
      <c r="O92" s="96"/>
      <c r="P92" s="96"/>
      <c r="Q92" s="96"/>
      <c r="R92" s="96"/>
      <c r="S92" s="103" t="str">
        <f>IF(M92=0,"",IF(ISNA(VLOOKUP(企业人工成本情况!$C$10,人工成本情况指标!$D$1:$F$22,2,0)),"请在表一中填写所属地区信息",IF((O92+P92+Q92)/K92*21.75&lt;VLOOKUP(企业人工成本情况!$C$10,人工成本情况指标!$D$2:$F$22,2,0),"此人工资低于最低工资标准","")))</f>
        <v/>
      </c>
      <c r="T92" s="77" t="str">
        <f t="shared" si="4"/>
        <v/>
      </c>
    </row>
    <row r="93" spans="1:20" ht="20" customHeight="1">
      <c r="A93" s="75">
        <v>89</v>
      </c>
      <c r="B93" s="91"/>
      <c r="C93" s="91"/>
      <c r="D93" s="92"/>
      <c r="E93" s="91"/>
      <c r="F93" s="91"/>
      <c r="G93" s="91"/>
      <c r="H93" s="92"/>
      <c r="I93" s="91"/>
      <c r="J93" s="91"/>
      <c r="K93" s="93"/>
      <c r="L93" s="94"/>
      <c r="M93" s="97">
        <f t="shared" si="5"/>
        <v>0</v>
      </c>
      <c r="N93" s="95"/>
      <c r="O93" s="96"/>
      <c r="P93" s="96"/>
      <c r="Q93" s="96"/>
      <c r="R93" s="96"/>
      <c r="S93" s="103" t="str">
        <f>IF(M93=0,"",IF(ISNA(VLOOKUP(企业人工成本情况!$C$10,人工成本情况指标!$D$1:$F$22,2,0)),"请在表一中填写所属地区信息",IF((O93+P93+Q93)/K93*21.75&lt;VLOOKUP(企业人工成本情况!$C$10,人工成本情况指标!$D$2:$F$22,2,0),"此人工资低于最低工资标准","")))</f>
        <v/>
      </c>
      <c r="T93" s="77" t="str">
        <f t="shared" si="4"/>
        <v/>
      </c>
    </row>
    <row r="94" spans="1:20" ht="20" customHeight="1">
      <c r="A94" s="75">
        <v>90</v>
      </c>
      <c r="B94" s="91"/>
      <c r="C94" s="91"/>
      <c r="D94" s="92"/>
      <c r="E94" s="91"/>
      <c r="F94" s="91"/>
      <c r="G94" s="91"/>
      <c r="H94" s="92"/>
      <c r="I94" s="91"/>
      <c r="J94" s="91"/>
      <c r="K94" s="93"/>
      <c r="L94" s="94"/>
      <c r="M94" s="97">
        <f t="shared" si="5"/>
        <v>0</v>
      </c>
      <c r="N94" s="95"/>
      <c r="O94" s="96"/>
      <c r="P94" s="96"/>
      <c r="Q94" s="96"/>
      <c r="R94" s="96"/>
      <c r="S94" s="103" t="str">
        <f>IF(M94=0,"",IF(ISNA(VLOOKUP(企业人工成本情况!$C$10,人工成本情况指标!$D$1:$F$22,2,0)),"请在表一中填写所属地区信息",IF((O94+P94+Q94)/K94*21.75&lt;VLOOKUP(企业人工成本情况!$C$10,人工成本情况指标!$D$2:$F$22,2,0),"此人工资低于最低工资标准","")))</f>
        <v/>
      </c>
      <c r="T94" s="77" t="str">
        <f t="shared" si="4"/>
        <v/>
      </c>
    </row>
    <row r="95" spans="1:20" ht="20" customHeight="1">
      <c r="A95" s="75">
        <v>91</v>
      </c>
      <c r="B95" s="91"/>
      <c r="C95" s="91"/>
      <c r="D95" s="92"/>
      <c r="E95" s="91"/>
      <c r="F95" s="91"/>
      <c r="G95" s="91"/>
      <c r="H95" s="92"/>
      <c r="I95" s="91"/>
      <c r="J95" s="91"/>
      <c r="K95" s="93"/>
      <c r="L95" s="94"/>
      <c r="M95" s="97">
        <f t="shared" si="5"/>
        <v>0</v>
      </c>
      <c r="N95" s="95"/>
      <c r="O95" s="96"/>
      <c r="P95" s="96"/>
      <c r="Q95" s="96"/>
      <c r="R95" s="96"/>
      <c r="S95" s="103" t="str">
        <f>IF(M95=0,"",IF(ISNA(VLOOKUP(企业人工成本情况!$C$10,人工成本情况指标!$D$1:$F$22,2,0)),"请在表一中填写所属地区信息",IF((O95+P95+Q95)/K95*21.75&lt;VLOOKUP(企业人工成本情况!$C$10,人工成本情况指标!$D$2:$F$22,2,0),"此人工资低于最低工资标准","")))</f>
        <v/>
      </c>
      <c r="T95" s="77" t="str">
        <f t="shared" si="4"/>
        <v/>
      </c>
    </row>
    <row r="96" spans="1:20" ht="20" customHeight="1">
      <c r="A96" s="74">
        <v>92</v>
      </c>
      <c r="B96" s="91"/>
      <c r="C96" s="91"/>
      <c r="D96" s="92"/>
      <c r="E96" s="91"/>
      <c r="F96" s="91"/>
      <c r="G96" s="91"/>
      <c r="H96" s="92"/>
      <c r="I96" s="91"/>
      <c r="J96" s="91"/>
      <c r="K96" s="93"/>
      <c r="L96" s="94"/>
      <c r="M96" s="97">
        <f t="shared" si="5"/>
        <v>0</v>
      </c>
      <c r="N96" s="95"/>
      <c r="O96" s="96"/>
      <c r="P96" s="96"/>
      <c r="Q96" s="96"/>
      <c r="R96" s="96"/>
      <c r="S96" s="103" t="str">
        <f>IF(M96=0,"",IF(ISNA(VLOOKUP(企业人工成本情况!$C$10,人工成本情况指标!$D$1:$F$22,2,0)),"请在表一中填写所属地区信息",IF((O96+P96+Q96)/K96*21.75&lt;VLOOKUP(企业人工成本情况!$C$10,人工成本情况指标!$D$2:$F$22,2,0),"此人工资低于最低工资标准","")))</f>
        <v/>
      </c>
      <c r="T96" s="77" t="str">
        <f t="shared" si="4"/>
        <v/>
      </c>
    </row>
    <row r="97" spans="1:20" ht="20" customHeight="1">
      <c r="A97" s="75">
        <v>93</v>
      </c>
      <c r="B97" s="91"/>
      <c r="C97" s="91"/>
      <c r="D97" s="92"/>
      <c r="E97" s="91"/>
      <c r="F97" s="91"/>
      <c r="G97" s="91"/>
      <c r="H97" s="92"/>
      <c r="I97" s="91"/>
      <c r="J97" s="91"/>
      <c r="K97" s="93"/>
      <c r="L97" s="94"/>
      <c r="M97" s="97">
        <f t="shared" si="5"/>
        <v>0</v>
      </c>
      <c r="N97" s="95"/>
      <c r="O97" s="96"/>
      <c r="P97" s="96"/>
      <c r="Q97" s="96"/>
      <c r="R97" s="96"/>
      <c r="S97" s="103" t="str">
        <f>IF(M97=0,"",IF(ISNA(VLOOKUP(企业人工成本情况!$C$10,人工成本情况指标!$D$1:$F$22,2,0)),"请在表一中填写所属地区信息",IF((O97+P97+Q97)/K97*21.75&lt;VLOOKUP(企业人工成本情况!$C$10,人工成本情况指标!$D$2:$F$22,2,0),"此人工资低于最低工资标准","")))</f>
        <v/>
      </c>
      <c r="T97" s="77" t="str">
        <f t="shared" si="4"/>
        <v/>
      </c>
    </row>
    <row r="98" spans="1:20" ht="20" customHeight="1">
      <c r="A98" s="75">
        <v>94</v>
      </c>
      <c r="B98" s="91"/>
      <c r="C98" s="91"/>
      <c r="D98" s="92"/>
      <c r="E98" s="91"/>
      <c r="F98" s="91"/>
      <c r="G98" s="91"/>
      <c r="H98" s="92"/>
      <c r="I98" s="91"/>
      <c r="J98" s="91"/>
      <c r="K98" s="93"/>
      <c r="L98" s="94"/>
      <c r="M98" s="97">
        <f t="shared" si="5"/>
        <v>0</v>
      </c>
      <c r="N98" s="95"/>
      <c r="O98" s="96"/>
      <c r="P98" s="96"/>
      <c r="Q98" s="96"/>
      <c r="R98" s="96"/>
      <c r="S98" s="103" t="str">
        <f>IF(M98=0,"",IF(ISNA(VLOOKUP(企业人工成本情况!$C$10,人工成本情况指标!$D$1:$F$22,2,0)),"请在表一中填写所属地区信息",IF((O98+P98+Q98)/K98*21.75&lt;VLOOKUP(企业人工成本情况!$C$10,人工成本情况指标!$D$2:$F$22,2,0),"此人工资低于最低工资标准","")))</f>
        <v/>
      </c>
      <c r="T98" s="77" t="str">
        <f t="shared" si="4"/>
        <v/>
      </c>
    </row>
    <row r="99" spans="1:20" ht="20" customHeight="1">
      <c r="A99" s="75">
        <v>95</v>
      </c>
      <c r="B99" s="91"/>
      <c r="C99" s="91"/>
      <c r="D99" s="92"/>
      <c r="E99" s="91"/>
      <c r="F99" s="91"/>
      <c r="G99" s="91"/>
      <c r="H99" s="92"/>
      <c r="I99" s="91"/>
      <c r="J99" s="91"/>
      <c r="K99" s="93"/>
      <c r="L99" s="94"/>
      <c r="M99" s="97">
        <f t="shared" si="5"/>
        <v>0</v>
      </c>
      <c r="N99" s="95"/>
      <c r="O99" s="96"/>
      <c r="P99" s="96"/>
      <c r="Q99" s="96"/>
      <c r="R99" s="96"/>
      <c r="S99" s="103" t="str">
        <f>IF(M99=0,"",IF(ISNA(VLOOKUP(企业人工成本情况!$C$10,人工成本情况指标!$D$1:$F$22,2,0)),"请在表一中填写所属地区信息",IF((O99+P99+Q99)/K99*21.75&lt;VLOOKUP(企业人工成本情况!$C$10,人工成本情况指标!$D$2:$F$22,2,0),"此人工资低于最低工资标准","")))</f>
        <v/>
      </c>
      <c r="T99" s="77" t="str">
        <f t="shared" si="4"/>
        <v/>
      </c>
    </row>
    <row r="100" spans="1:20" ht="20" customHeight="1">
      <c r="A100" s="75">
        <v>96</v>
      </c>
      <c r="B100" s="91"/>
      <c r="C100" s="91"/>
      <c r="D100" s="92"/>
      <c r="E100" s="91"/>
      <c r="F100" s="91"/>
      <c r="G100" s="91"/>
      <c r="H100" s="92"/>
      <c r="I100" s="91"/>
      <c r="J100" s="91"/>
      <c r="K100" s="93"/>
      <c r="L100" s="94"/>
      <c r="M100" s="97">
        <f t="shared" si="5"/>
        <v>0</v>
      </c>
      <c r="N100" s="95"/>
      <c r="O100" s="96"/>
      <c r="P100" s="96"/>
      <c r="Q100" s="96"/>
      <c r="R100" s="96"/>
      <c r="S100" s="103" t="str">
        <f>IF(M100=0,"",IF(ISNA(VLOOKUP(企业人工成本情况!$C$10,人工成本情况指标!$D$1:$F$22,2,0)),"请在表一中填写所属地区信息",IF((O100+P100+Q100)/K100*21.75&lt;VLOOKUP(企业人工成本情况!$C$10,人工成本情况指标!$D$2:$F$22,2,0),"此人工资低于最低工资标准","")))</f>
        <v/>
      </c>
      <c r="T100" s="77" t="str">
        <f t="shared" si="4"/>
        <v/>
      </c>
    </row>
    <row r="101" spans="1:20" ht="20" customHeight="1">
      <c r="A101" s="75">
        <v>97</v>
      </c>
      <c r="B101" s="91"/>
      <c r="C101" s="91"/>
      <c r="D101" s="92"/>
      <c r="E101" s="91"/>
      <c r="F101" s="91"/>
      <c r="G101" s="91"/>
      <c r="H101" s="92"/>
      <c r="I101" s="91"/>
      <c r="J101" s="91"/>
      <c r="K101" s="93"/>
      <c r="L101" s="94"/>
      <c r="M101" s="97">
        <f t="shared" si="5"/>
        <v>0</v>
      </c>
      <c r="N101" s="95"/>
      <c r="O101" s="96"/>
      <c r="P101" s="96"/>
      <c r="Q101" s="96"/>
      <c r="R101" s="96"/>
      <c r="S101" s="103" t="str">
        <f>IF(M101=0,"",IF(ISNA(VLOOKUP(企业人工成本情况!$C$10,人工成本情况指标!$D$1:$F$22,2,0)),"请在表一中填写所属地区信息",IF((O101+P101+Q101)/K101*21.75&lt;VLOOKUP(企业人工成本情况!$C$10,人工成本情况指标!$D$2:$F$22,2,0),"此人工资低于最低工资标准","")))</f>
        <v/>
      </c>
      <c r="T101" s="77" t="str">
        <f t="shared" si="4"/>
        <v/>
      </c>
    </row>
    <row r="102" spans="1:20" ht="20" customHeight="1">
      <c r="A102" s="75">
        <v>98</v>
      </c>
      <c r="B102" s="91"/>
      <c r="C102" s="91"/>
      <c r="D102" s="92"/>
      <c r="E102" s="91"/>
      <c r="F102" s="91"/>
      <c r="G102" s="91"/>
      <c r="H102" s="92"/>
      <c r="I102" s="91"/>
      <c r="J102" s="91"/>
      <c r="K102" s="93"/>
      <c r="L102" s="94"/>
      <c r="M102" s="97">
        <f t="shared" si="5"/>
        <v>0</v>
      </c>
      <c r="N102" s="95"/>
      <c r="O102" s="96"/>
      <c r="P102" s="96"/>
      <c r="Q102" s="96"/>
      <c r="R102" s="96"/>
      <c r="S102" s="103" t="str">
        <f>IF(M102=0,"",IF(ISNA(VLOOKUP(企业人工成本情况!$C$10,人工成本情况指标!$D$1:$F$22,2,0)),"请在表一中填写所属地区信息",IF((O102+P102+Q102)/K102*21.75&lt;VLOOKUP(企业人工成本情况!$C$10,人工成本情况指标!$D$2:$F$22,2,0),"此人工资低于最低工资标准","")))</f>
        <v/>
      </c>
      <c r="T102" s="77" t="str">
        <f t="shared" si="4"/>
        <v/>
      </c>
    </row>
    <row r="103" spans="1:20" ht="20" customHeight="1">
      <c r="A103" s="74">
        <v>99</v>
      </c>
      <c r="B103" s="91"/>
      <c r="C103" s="91"/>
      <c r="D103" s="92"/>
      <c r="E103" s="91"/>
      <c r="F103" s="91"/>
      <c r="G103" s="91"/>
      <c r="H103" s="92"/>
      <c r="I103" s="91"/>
      <c r="J103" s="91"/>
      <c r="K103" s="93"/>
      <c r="L103" s="94"/>
      <c r="M103" s="97">
        <f t="shared" si="5"/>
        <v>0</v>
      </c>
      <c r="N103" s="95"/>
      <c r="O103" s="96"/>
      <c r="P103" s="96"/>
      <c r="Q103" s="96"/>
      <c r="R103" s="96"/>
      <c r="S103" s="103" t="str">
        <f>IF(M103=0,"",IF(ISNA(VLOOKUP(企业人工成本情况!$C$10,人工成本情况指标!$D$1:$F$22,2,0)),"请在表一中填写所属地区信息",IF((O103+P103+Q103)/K103*21.75&lt;VLOOKUP(企业人工成本情况!$C$10,人工成本情况指标!$D$2:$F$22,2,0),"此人工资低于最低工资标准","")))</f>
        <v/>
      </c>
      <c r="T103" s="77" t="str">
        <f t="shared" si="4"/>
        <v/>
      </c>
    </row>
    <row r="104" spans="1:20" ht="20" customHeight="1">
      <c r="A104" s="75">
        <v>100</v>
      </c>
      <c r="B104" s="91"/>
      <c r="C104" s="91"/>
      <c r="D104" s="92"/>
      <c r="E104" s="91"/>
      <c r="F104" s="91"/>
      <c r="G104" s="91"/>
      <c r="H104" s="92"/>
      <c r="I104" s="91"/>
      <c r="J104" s="91"/>
      <c r="K104" s="93"/>
      <c r="L104" s="94"/>
      <c r="M104" s="97">
        <f t="shared" si="5"/>
        <v>0</v>
      </c>
      <c r="N104" s="95"/>
      <c r="O104" s="96"/>
      <c r="P104" s="96"/>
      <c r="Q104" s="96"/>
      <c r="R104" s="96"/>
      <c r="S104" s="103" t="str">
        <f>IF(M104=0,"",IF(ISNA(VLOOKUP(企业人工成本情况!$C$10,人工成本情况指标!$D$1:$F$22,2,0)),"请在表一中填写所属地区信息",IF((O104+P104+Q104)/K104*21.75&lt;VLOOKUP(企业人工成本情况!$C$10,人工成本情况指标!$D$2:$F$22,2,0),"此人工资低于最低工资标准","")))</f>
        <v/>
      </c>
      <c r="T104" s="77" t="str">
        <f t="shared" si="4"/>
        <v/>
      </c>
    </row>
    <row r="105" spans="1:20" ht="20" customHeight="1">
      <c r="A105" s="75">
        <v>101</v>
      </c>
      <c r="B105" s="91"/>
      <c r="C105" s="91"/>
      <c r="D105" s="92"/>
      <c r="E105" s="91"/>
      <c r="F105" s="91"/>
      <c r="G105" s="91"/>
      <c r="H105" s="92"/>
      <c r="I105" s="91"/>
      <c r="J105" s="91"/>
      <c r="K105" s="93"/>
      <c r="L105" s="94"/>
      <c r="M105" s="97">
        <f t="shared" si="5"/>
        <v>0</v>
      </c>
      <c r="N105" s="95"/>
      <c r="O105" s="96"/>
      <c r="P105" s="96"/>
      <c r="Q105" s="96"/>
      <c r="R105" s="96"/>
      <c r="S105" s="103" t="str">
        <f>IF(M105=0,"",IF(ISNA(VLOOKUP(企业人工成本情况!$C$10,人工成本情况指标!$D$1:$F$22,2,0)),"请在表一中填写所属地区信息",IF((O105+P105+Q105)/K105*21.75&lt;VLOOKUP(企业人工成本情况!$C$10,人工成本情况指标!$D$2:$F$22,2,0),"此人工资低于最低工资标准","")))</f>
        <v/>
      </c>
      <c r="T105" s="77" t="str">
        <f t="shared" si="4"/>
        <v/>
      </c>
    </row>
    <row r="106" spans="1:20" ht="20" customHeight="1">
      <c r="A106" s="75">
        <v>102</v>
      </c>
      <c r="B106" s="91"/>
      <c r="C106" s="91"/>
      <c r="D106" s="92"/>
      <c r="E106" s="91"/>
      <c r="F106" s="91"/>
      <c r="G106" s="91"/>
      <c r="H106" s="92"/>
      <c r="I106" s="91"/>
      <c r="J106" s="91"/>
      <c r="K106" s="93"/>
      <c r="L106" s="94"/>
      <c r="M106" s="97">
        <f t="shared" si="5"/>
        <v>0</v>
      </c>
      <c r="N106" s="95"/>
      <c r="O106" s="96"/>
      <c r="P106" s="96"/>
      <c r="Q106" s="96"/>
      <c r="R106" s="96"/>
      <c r="S106" s="103" t="str">
        <f>IF(M106=0,"",IF(ISNA(VLOOKUP(企业人工成本情况!$C$10,人工成本情况指标!$D$1:$F$22,2,0)),"请在表一中填写所属地区信息",IF((O106+P106+Q106)/K106*21.75&lt;VLOOKUP(企业人工成本情况!$C$10,人工成本情况指标!$D$2:$F$22,2,0),"此人工资低于最低工资标准","")))</f>
        <v/>
      </c>
      <c r="T106" s="77" t="str">
        <f t="shared" si="4"/>
        <v/>
      </c>
    </row>
    <row r="107" spans="1:20" ht="20" customHeight="1">
      <c r="A107" s="75">
        <v>103</v>
      </c>
      <c r="B107" s="91"/>
      <c r="C107" s="91"/>
      <c r="D107" s="92"/>
      <c r="E107" s="91"/>
      <c r="F107" s="91"/>
      <c r="G107" s="91"/>
      <c r="H107" s="92"/>
      <c r="I107" s="91"/>
      <c r="J107" s="91"/>
      <c r="K107" s="93"/>
      <c r="L107" s="94"/>
      <c r="M107" s="97">
        <f t="shared" si="5"/>
        <v>0</v>
      </c>
      <c r="N107" s="95"/>
      <c r="O107" s="96"/>
      <c r="P107" s="96"/>
      <c r="Q107" s="96"/>
      <c r="R107" s="96"/>
      <c r="S107" s="103" t="str">
        <f>IF(M107=0,"",IF(ISNA(VLOOKUP(企业人工成本情况!$C$10,人工成本情况指标!$D$1:$F$22,2,0)),"请在表一中填写所属地区信息",IF((O107+P107+Q107)/K107*21.75&lt;VLOOKUP(企业人工成本情况!$C$10,人工成本情况指标!$D$2:$F$22,2,0),"此人工资低于最低工资标准","")))</f>
        <v/>
      </c>
      <c r="T107" s="77" t="str">
        <f t="shared" si="4"/>
        <v/>
      </c>
    </row>
    <row r="108" spans="1:20" ht="20" customHeight="1">
      <c r="A108" s="75">
        <v>104</v>
      </c>
      <c r="B108" s="91"/>
      <c r="C108" s="91"/>
      <c r="D108" s="92"/>
      <c r="E108" s="91"/>
      <c r="F108" s="91"/>
      <c r="G108" s="91"/>
      <c r="H108" s="92"/>
      <c r="I108" s="91"/>
      <c r="J108" s="91"/>
      <c r="K108" s="93"/>
      <c r="L108" s="94"/>
      <c r="M108" s="97">
        <f t="shared" si="5"/>
        <v>0</v>
      </c>
      <c r="N108" s="95"/>
      <c r="O108" s="96"/>
      <c r="P108" s="96"/>
      <c r="Q108" s="96"/>
      <c r="R108" s="96"/>
      <c r="S108" s="103" t="str">
        <f>IF(M108=0,"",IF(ISNA(VLOOKUP(企业人工成本情况!$C$10,人工成本情况指标!$D$1:$F$22,2,0)),"请在表一中填写所属地区信息",IF((O108+P108+Q108)/K108*21.75&lt;VLOOKUP(企业人工成本情况!$C$10,人工成本情况指标!$D$2:$F$22,2,0),"此人工资低于最低工资标准","")))</f>
        <v/>
      </c>
      <c r="T108" s="77" t="str">
        <f t="shared" si="4"/>
        <v/>
      </c>
    </row>
    <row r="109" spans="1:20" ht="20" customHeight="1">
      <c r="A109" s="75">
        <v>105</v>
      </c>
      <c r="B109" s="91"/>
      <c r="C109" s="91"/>
      <c r="D109" s="92"/>
      <c r="E109" s="91"/>
      <c r="F109" s="91"/>
      <c r="G109" s="91"/>
      <c r="H109" s="92"/>
      <c r="I109" s="91"/>
      <c r="J109" s="91"/>
      <c r="K109" s="93"/>
      <c r="L109" s="94"/>
      <c r="M109" s="97">
        <f t="shared" si="5"/>
        <v>0</v>
      </c>
      <c r="N109" s="95"/>
      <c r="O109" s="96"/>
      <c r="P109" s="96"/>
      <c r="Q109" s="96"/>
      <c r="R109" s="96"/>
      <c r="S109" s="103" t="str">
        <f>IF(M109=0,"",IF(ISNA(VLOOKUP(企业人工成本情况!$C$10,人工成本情况指标!$D$1:$F$22,2,0)),"请在表一中填写所属地区信息",IF((O109+P109+Q109)/K109*21.75&lt;VLOOKUP(企业人工成本情况!$C$10,人工成本情况指标!$D$2:$F$22,2,0),"此人工资低于最低工资标准","")))</f>
        <v/>
      </c>
      <c r="T109" s="77" t="str">
        <f t="shared" si="4"/>
        <v/>
      </c>
    </row>
    <row r="110" spans="1:20" ht="20" customHeight="1">
      <c r="A110" s="74">
        <v>106</v>
      </c>
      <c r="B110" s="91"/>
      <c r="C110" s="91"/>
      <c r="D110" s="92"/>
      <c r="E110" s="91"/>
      <c r="F110" s="91"/>
      <c r="G110" s="91"/>
      <c r="H110" s="92"/>
      <c r="I110" s="91"/>
      <c r="J110" s="91"/>
      <c r="K110" s="93"/>
      <c r="L110" s="94"/>
      <c r="M110" s="97">
        <f t="shared" si="5"/>
        <v>0</v>
      </c>
      <c r="N110" s="95"/>
      <c r="O110" s="96"/>
      <c r="P110" s="96"/>
      <c r="Q110" s="96"/>
      <c r="R110" s="96"/>
      <c r="S110" s="103" t="str">
        <f>IF(M110=0,"",IF(ISNA(VLOOKUP(企业人工成本情况!$C$10,人工成本情况指标!$D$1:$F$22,2,0)),"请在表一中填写所属地区信息",IF((O110+P110+Q110)/K110*21.75&lt;VLOOKUP(企业人工成本情况!$C$10,人工成本情况指标!$D$2:$F$22,2,0),"此人工资低于最低工资标准","")))</f>
        <v/>
      </c>
      <c r="T110" s="77" t="str">
        <f t="shared" si="4"/>
        <v/>
      </c>
    </row>
    <row r="111" spans="1:20" ht="20" customHeight="1">
      <c r="A111" s="75">
        <v>107</v>
      </c>
      <c r="B111" s="91"/>
      <c r="C111" s="91"/>
      <c r="D111" s="92"/>
      <c r="E111" s="91"/>
      <c r="F111" s="91"/>
      <c r="G111" s="91"/>
      <c r="H111" s="92"/>
      <c r="I111" s="91"/>
      <c r="J111" s="91"/>
      <c r="K111" s="93"/>
      <c r="L111" s="94"/>
      <c r="M111" s="97">
        <f t="shared" si="5"/>
        <v>0</v>
      </c>
      <c r="N111" s="95"/>
      <c r="O111" s="96"/>
      <c r="P111" s="96"/>
      <c r="Q111" s="96"/>
      <c r="R111" s="96"/>
      <c r="S111" s="103" t="str">
        <f>IF(M111=0,"",IF(ISNA(VLOOKUP(企业人工成本情况!$C$10,人工成本情况指标!$D$1:$F$22,2,0)),"请在表一中填写所属地区信息",IF((O111+P111+Q111)/K111*21.75&lt;VLOOKUP(企业人工成本情况!$C$10,人工成本情况指标!$D$2:$F$22,2,0),"此人工资低于最低工资标准","")))</f>
        <v/>
      </c>
      <c r="T111" s="77" t="str">
        <f t="shared" si="4"/>
        <v/>
      </c>
    </row>
    <row r="112" spans="1:20" ht="20" customHeight="1">
      <c r="A112" s="75">
        <v>108</v>
      </c>
      <c r="B112" s="91"/>
      <c r="C112" s="91"/>
      <c r="D112" s="92"/>
      <c r="E112" s="91"/>
      <c r="F112" s="91"/>
      <c r="G112" s="91"/>
      <c r="H112" s="92"/>
      <c r="I112" s="91"/>
      <c r="J112" s="91"/>
      <c r="K112" s="93"/>
      <c r="L112" s="94"/>
      <c r="M112" s="97">
        <f t="shared" si="5"/>
        <v>0</v>
      </c>
      <c r="N112" s="95"/>
      <c r="O112" s="96"/>
      <c r="P112" s="96"/>
      <c r="Q112" s="96"/>
      <c r="R112" s="96"/>
      <c r="S112" s="103" t="str">
        <f>IF(M112=0,"",IF(ISNA(VLOOKUP(企业人工成本情况!$C$10,人工成本情况指标!$D$1:$F$22,2,0)),"请在表一中填写所属地区信息",IF((O112+P112+Q112)/K112*21.75&lt;VLOOKUP(企业人工成本情况!$C$10,人工成本情况指标!$D$2:$F$22,2,0),"此人工资低于最低工资标准","")))</f>
        <v/>
      </c>
      <c r="T112" s="77" t="str">
        <f t="shared" si="4"/>
        <v/>
      </c>
    </row>
    <row r="113" spans="1:20" ht="20" customHeight="1">
      <c r="A113" s="75">
        <v>109</v>
      </c>
      <c r="B113" s="91"/>
      <c r="C113" s="91"/>
      <c r="D113" s="92"/>
      <c r="E113" s="91"/>
      <c r="F113" s="91"/>
      <c r="G113" s="91"/>
      <c r="H113" s="92"/>
      <c r="I113" s="91"/>
      <c r="J113" s="91"/>
      <c r="K113" s="93"/>
      <c r="L113" s="94"/>
      <c r="M113" s="97">
        <f t="shared" si="5"/>
        <v>0</v>
      </c>
      <c r="N113" s="95"/>
      <c r="O113" s="96"/>
      <c r="P113" s="96"/>
      <c r="Q113" s="96"/>
      <c r="R113" s="96"/>
      <c r="S113" s="103" t="str">
        <f>IF(M113=0,"",IF(ISNA(VLOOKUP(企业人工成本情况!$C$10,人工成本情况指标!$D$1:$F$22,2,0)),"请在表一中填写所属地区信息",IF((O113+P113+Q113)/K113*21.75&lt;VLOOKUP(企业人工成本情况!$C$10,人工成本情况指标!$D$2:$F$22,2,0),"此人工资低于最低工资标准","")))</f>
        <v/>
      </c>
      <c r="T113" s="77" t="str">
        <f t="shared" si="4"/>
        <v/>
      </c>
    </row>
    <row r="114" spans="1:20" ht="20" customHeight="1">
      <c r="A114" s="75">
        <v>110</v>
      </c>
      <c r="B114" s="91"/>
      <c r="C114" s="91"/>
      <c r="D114" s="92"/>
      <c r="E114" s="91"/>
      <c r="F114" s="91"/>
      <c r="G114" s="91"/>
      <c r="H114" s="92"/>
      <c r="I114" s="91"/>
      <c r="J114" s="91"/>
      <c r="K114" s="93"/>
      <c r="L114" s="94"/>
      <c r="M114" s="97">
        <f t="shared" si="5"/>
        <v>0</v>
      </c>
      <c r="N114" s="95"/>
      <c r="O114" s="96"/>
      <c r="P114" s="96"/>
      <c r="Q114" s="96"/>
      <c r="R114" s="96"/>
      <c r="S114" s="103" t="str">
        <f>IF(M114=0,"",IF(ISNA(VLOOKUP(企业人工成本情况!$C$10,人工成本情况指标!$D$1:$F$22,2,0)),"请在表一中填写所属地区信息",IF((O114+P114+Q114)/K114*21.75&lt;VLOOKUP(企业人工成本情况!$C$10,人工成本情况指标!$D$2:$F$22,2,0),"此人工资低于最低工资标准","")))</f>
        <v/>
      </c>
      <c r="T114" s="77" t="str">
        <f t="shared" si="4"/>
        <v/>
      </c>
    </row>
    <row r="115" spans="1:20" ht="20" customHeight="1">
      <c r="A115" s="75">
        <v>111</v>
      </c>
      <c r="B115" s="91"/>
      <c r="C115" s="91"/>
      <c r="D115" s="92"/>
      <c r="E115" s="91"/>
      <c r="F115" s="91"/>
      <c r="G115" s="91"/>
      <c r="H115" s="92"/>
      <c r="I115" s="91"/>
      <c r="J115" s="91"/>
      <c r="K115" s="93"/>
      <c r="L115" s="94"/>
      <c r="M115" s="97">
        <f t="shared" si="5"/>
        <v>0</v>
      </c>
      <c r="N115" s="95"/>
      <c r="O115" s="96"/>
      <c r="P115" s="96"/>
      <c r="Q115" s="96"/>
      <c r="R115" s="96"/>
      <c r="S115" s="103" t="str">
        <f>IF(M115=0,"",IF(ISNA(VLOOKUP(企业人工成本情况!$C$10,人工成本情况指标!$D$1:$F$22,2,0)),"请在表一中填写所属地区信息",IF((O115+P115+Q115)/K115*21.75&lt;VLOOKUP(企业人工成本情况!$C$10,人工成本情况指标!$D$2:$F$22,2,0),"此人工资低于最低工资标准","")))</f>
        <v/>
      </c>
      <c r="T115" s="77" t="str">
        <f t="shared" si="4"/>
        <v/>
      </c>
    </row>
    <row r="116" spans="1:20" ht="20" customHeight="1">
      <c r="A116" s="75">
        <v>112</v>
      </c>
      <c r="B116" s="91"/>
      <c r="C116" s="91"/>
      <c r="D116" s="92"/>
      <c r="E116" s="91"/>
      <c r="F116" s="91"/>
      <c r="G116" s="91"/>
      <c r="H116" s="92"/>
      <c r="I116" s="91"/>
      <c r="J116" s="91"/>
      <c r="K116" s="93"/>
      <c r="L116" s="94"/>
      <c r="M116" s="97">
        <f t="shared" si="5"/>
        <v>0</v>
      </c>
      <c r="N116" s="95"/>
      <c r="O116" s="96"/>
      <c r="P116" s="96"/>
      <c r="Q116" s="96"/>
      <c r="R116" s="96"/>
      <c r="S116" s="103" t="str">
        <f>IF(M116=0,"",IF(ISNA(VLOOKUP(企业人工成本情况!$C$10,人工成本情况指标!$D$1:$F$22,2,0)),"请在表一中填写所属地区信息",IF((O116+P116+Q116)/K116*21.75&lt;VLOOKUP(企业人工成本情况!$C$10,人工成本情况指标!$D$2:$F$22,2,0),"此人工资低于最低工资标准","")))</f>
        <v/>
      </c>
      <c r="T116" s="77" t="str">
        <f t="shared" si="4"/>
        <v/>
      </c>
    </row>
    <row r="117" spans="1:20" ht="20" customHeight="1">
      <c r="A117" s="74">
        <v>113</v>
      </c>
      <c r="B117" s="91"/>
      <c r="C117" s="91"/>
      <c r="D117" s="92"/>
      <c r="E117" s="91"/>
      <c r="F117" s="91"/>
      <c r="G117" s="91"/>
      <c r="H117" s="92"/>
      <c r="I117" s="91"/>
      <c r="J117" s="91"/>
      <c r="K117" s="93"/>
      <c r="L117" s="94"/>
      <c r="M117" s="97">
        <f t="shared" si="5"/>
        <v>0</v>
      </c>
      <c r="N117" s="95"/>
      <c r="O117" s="96"/>
      <c r="P117" s="96"/>
      <c r="Q117" s="96"/>
      <c r="R117" s="96"/>
      <c r="S117" s="103" t="str">
        <f>IF(M117=0,"",IF(ISNA(VLOOKUP(企业人工成本情况!$C$10,人工成本情况指标!$D$1:$F$22,2,0)),"请在表一中填写所属地区信息",IF((O117+P117+Q117)/K117*21.75&lt;VLOOKUP(企业人工成本情况!$C$10,人工成本情况指标!$D$2:$F$22,2,0),"此人工资低于最低工资标准","")))</f>
        <v/>
      </c>
      <c r="T117" s="77" t="str">
        <f t="shared" si="4"/>
        <v/>
      </c>
    </row>
    <row r="118" spans="1:20" ht="20" customHeight="1">
      <c r="A118" s="75">
        <v>114</v>
      </c>
      <c r="B118" s="91"/>
      <c r="C118" s="91"/>
      <c r="D118" s="92"/>
      <c r="E118" s="91"/>
      <c r="F118" s="91"/>
      <c r="G118" s="91"/>
      <c r="H118" s="92"/>
      <c r="I118" s="91"/>
      <c r="J118" s="91"/>
      <c r="K118" s="93"/>
      <c r="L118" s="94"/>
      <c r="M118" s="97">
        <f t="shared" si="5"/>
        <v>0</v>
      </c>
      <c r="N118" s="95"/>
      <c r="O118" s="96"/>
      <c r="P118" s="96"/>
      <c r="Q118" s="96"/>
      <c r="R118" s="96"/>
      <c r="S118" s="103" t="str">
        <f>IF(M118=0,"",IF(ISNA(VLOOKUP(企业人工成本情况!$C$10,人工成本情况指标!$D$1:$F$22,2,0)),"请在表一中填写所属地区信息",IF((O118+P118+Q118)/K118*21.75&lt;VLOOKUP(企业人工成本情况!$C$10,人工成本情况指标!$D$2:$F$22,2,0),"此人工资低于最低工资标准","")))</f>
        <v/>
      </c>
      <c r="T118" s="77" t="str">
        <f t="shared" si="4"/>
        <v/>
      </c>
    </row>
    <row r="119" spans="1:20" ht="20" customHeight="1">
      <c r="A119" s="75">
        <v>115</v>
      </c>
      <c r="B119" s="91"/>
      <c r="C119" s="91"/>
      <c r="D119" s="92"/>
      <c r="E119" s="91"/>
      <c r="F119" s="91"/>
      <c r="G119" s="91"/>
      <c r="H119" s="92"/>
      <c r="I119" s="91"/>
      <c r="J119" s="91"/>
      <c r="K119" s="93"/>
      <c r="L119" s="94"/>
      <c r="M119" s="97">
        <f t="shared" si="5"/>
        <v>0</v>
      </c>
      <c r="N119" s="95"/>
      <c r="O119" s="96"/>
      <c r="P119" s="96"/>
      <c r="Q119" s="96"/>
      <c r="R119" s="96"/>
      <c r="S119" s="103" t="str">
        <f>IF(M119=0,"",IF(ISNA(VLOOKUP(企业人工成本情况!$C$10,人工成本情况指标!$D$1:$F$22,2,0)),"请在表一中填写所属地区信息",IF((O119+P119+Q119)/K119*21.75&lt;VLOOKUP(企业人工成本情况!$C$10,人工成本情况指标!$D$2:$F$22,2,0),"此人工资低于最低工资标准","")))</f>
        <v/>
      </c>
      <c r="T119" s="77" t="str">
        <f t="shared" si="4"/>
        <v/>
      </c>
    </row>
    <row r="120" spans="1:20" ht="20" customHeight="1">
      <c r="A120" s="75">
        <v>116</v>
      </c>
      <c r="B120" s="91"/>
      <c r="C120" s="91"/>
      <c r="D120" s="92"/>
      <c r="E120" s="91"/>
      <c r="F120" s="91"/>
      <c r="G120" s="91"/>
      <c r="H120" s="92"/>
      <c r="I120" s="91"/>
      <c r="J120" s="91"/>
      <c r="K120" s="93"/>
      <c r="L120" s="94"/>
      <c r="M120" s="97">
        <f t="shared" si="5"/>
        <v>0</v>
      </c>
      <c r="N120" s="95"/>
      <c r="O120" s="96"/>
      <c r="P120" s="96"/>
      <c r="Q120" s="96"/>
      <c r="R120" s="96"/>
      <c r="S120" s="103" t="str">
        <f>IF(M120=0,"",IF(ISNA(VLOOKUP(企业人工成本情况!$C$10,人工成本情况指标!$D$1:$F$22,2,0)),"请在表一中填写所属地区信息",IF((O120+P120+Q120)/K120*21.75&lt;VLOOKUP(企业人工成本情况!$C$10,人工成本情况指标!$D$2:$F$22,2,0),"此人工资低于最低工资标准","")))</f>
        <v/>
      </c>
      <c r="T120" s="77" t="str">
        <f t="shared" si="4"/>
        <v/>
      </c>
    </row>
    <row r="121" spans="1:20" ht="20" customHeight="1">
      <c r="A121" s="75">
        <v>117</v>
      </c>
      <c r="B121" s="91"/>
      <c r="C121" s="91"/>
      <c r="D121" s="92"/>
      <c r="E121" s="91"/>
      <c r="F121" s="91"/>
      <c r="G121" s="91"/>
      <c r="H121" s="92"/>
      <c r="I121" s="91"/>
      <c r="J121" s="91"/>
      <c r="K121" s="93"/>
      <c r="L121" s="94"/>
      <c r="M121" s="97">
        <f t="shared" si="5"/>
        <v>0</v>
      </c>
      <c r="N121" s="95"/>
      <c r="O121" s="96"/>
      <c r="P121" s="96"/>
      <c r="Q121" s="96"/>
      <c r="R121" s="96"/>
      <c r="S121" s="103" t="str">
        <f>IF(M121=0,"",IF(ISNA(VLOOKUP(企业人工成本情况!$C$10,人工成本情况指标!$D$1:$F$22,2,0)),"请在表一中填写所属地区信息",IF((O121+P121+Q121)/K121*21.75&lt;VLOOKUP(企业人工成本情况!$C$10,人工成本情况指标!$D$2:$F$22,2,0),"此人工资低于最低工资标准","")))</f>
        <v/>
      </c>
      <c r="T121" s="77" t="str">
        <f t="shared" si="4"/>
        <v/>
      </c>
    </row>
    <row r="122" spans="1:20" ht="20" customHeight="1">
      <c r="A122" s="75">
        <v>118</v>
      </c>
      <c r="B122" s="91"/>
      <c r="C122" s="91"/>
      <c r="D122" s="92"/>
      <c r="E122" s="91"/>
      <c r="F122" s="91"/>
      <c r="G122" s="91"/>
      <c r="H122" s="92"/>
      <c r="I122" s="91"/>
      <c r="J122" s="91"/>
      <c r="K122" s="93"/>
      <c r="L122" s="94"/>
      <c r="M122" s="97">
        <f t="shared" si="5"/>
        <v>0</v>
      </c>
      <c r="N122" s="95"/>
      <c r="O122" s="96"/>
      <c r="P122" s="96"/>
      <c r="Q122" s="96"/>
      <c r="R122" s="96"/>
      <c r="S122" s="103" t="str">
        <f>IF(M122=0,"",IF(ISNA(VLOOKUP(企业人工成本情况!$C$10,人工成本情况指标!$D$1:$F$22,2,0)),"请在表一中填写所属地区信息",IF((O122+P122+Q122)/K122*21.75&lt;VLOOKUP(企业人工成本情况!$C$10,人工成本情况指标!$D$2:$F$22,2,0),"此人工资低于最低工资标准","")))</f>
        <v/>
      </c>
      <c r="T122" s="77" t="str">
        <f t="shared" si="4"/>
        <v/>
      </c>
    </row>
    <row r="123" spans="1:20" ht="20" customHeight="1">
      <c r="A123" s="75">
        <v>119</v>
      </c>
      <c r="B123" s="91"/>
      <c r="C123" s="91"/>
      <c r="D123" s="92"/>
      <c r="E123" s="91"/>
      <c r="F123" s="91"/>
      <c r="G123" s="91"/>
      <c r="H123" s="92"/>
      <c r="I123" s="91"/>
      <c r="J123" s="91"/>
      <c r="K123" s="93"/>
      <c r="L123" s="94"/>
      <c r="M123" s="97">
        <f t="shared" si="5"/>
        <v>0</v>
      </c>
      <c r="N123" s="95"/>
      <c r="O123" s="96"/>
      <c r="P123" s="96"/>
      <c r="Q123" s="96"/>
      <c r="R123" s="96"/>
      <c r="S123" s="103" t="str">
        <f>IF(M123=0,"",IF(ISNA(VLOOKUP(企业人工成本情况!$C$10,人工成本情况指标!$D$1:$F$22,2,0)),"请在表一中填写所属地区信息",IF((O123+P123+Q123)/K123*21.75&lt;VLOOKUP(企业人工成本情况!$C$10,人工成本情况指标!$D$2:$F$22,2,0),"此人工资低于最低工资标准","")))</f>
        <v/>
      </c>
      <c r="T123" s="77" t="str">
        <f t="shared" si="4"/>
        <v/>
      </c>
    </row>
    <row r="124" spans="1:20" ht="20" customHeight="1">
      <c r="A124" s="74">
        <v>120</v>
      </c>
      <c r="B124" s="91"/>
      <c r="C124" s="91"/>
      <c r="D124" s="92"/>
      <c r="E124" s="91"/>
      <c r="F124" s="91"/>
      <c r="G124" s="91"/>
      <c r="H124" s="92"/>
      <c r="I124" s="91"/>
      <c r="J124" s="91"/>
      <c r="K124" s="93"/>
      <c r="L124" s="94"/>
      <c r="M124" s="97">
        <f t="shared" si="5"/>
        <v>0</v>
      </c>
      <c r="N124" s="95"/>
      <c r="O124" s="96"/>
      <c r="P124" s="96"/>
      <c r="Q124" s="96"/>
      <c r="R124" s="96"/>
      <c r="S124" s="103" t="str">
        <f>IF(M124=0,"",IF(ISNA(VLOOKUP(企业人工成本情况!$C$10,人工成本情况指标!$D$1:$F$22,2,0)),"请在表一中填写所属地区信息",IF((O124+P124+Q124)/K124*21.75&lt;VLOOKUP(企业人工成本情况!$C$10,人工成本情况指标!$D$2:$F$22,2,0),"此人工资低于最低工资标准","")))</f>
        <v/>
      </c>
      <c r="T124" s="77" t="str">
        <f t="shared" si="4"/>
        <v/>
      </c>
    </row>
    <row r="125" spans="1:20" ht="20" customHeight="1">
      <c r="A125" s="75">
        <v>121</v>
      </c>
      <c r="B125" s="91"/>
      <c r="C125" s="91"/>
      <c r="D125" s="92"/>
      <c r="E125" s="91"/>
      <c r="F125" s="91"/>
      <c r="G125" s="91"/>
      <c r="H125" s="92"/>
      <c r="I125" s="91"/>
      <c r="J125" s="91"/>
      <c r="K125" s="93"/>
      <c r="L125" s="94"/>
      <c r="M125" s="97">
        <f t="shared" si="5"/>
        <v>0</v>
      </c>
      <c r="N125" s="95"/>
      <c r="O125" s="96"/>
      <c r="P125" s="96"/>
      <c r="Q125" s="96"/>
      <c r="R125" s="96"/>
      <c r="S125" s="103" t="str">
        <f>IF(M125=0,"",IF(ISNA(VLOOKUP(企业人工成本情况!$C$10,人工成本情况指标!$D$1:$F$22,2,0)),"请在表一中填写所属地区信息",IF((O125+P125+Q125)/K125*21.75&lt;VLOOKUP(企业人工成本情况!$C$10,人工成本情况指标!$D$2:$F$22,2,0),"此人工资低于最低工资标准","")))</f>
        <v/>
      </c>
      <c r="T125" s="77" t="str">
        <f t="shared" si="4"/>
        <v/>
      </c>
    </row>
    <row r="126" spans="1:20" ht="20" customHeight="1">
      <c r="A126" s="75">
        <v>122</v>
      </c>
      <c r="B126" s="91"/>
      <c r="C126" s="91"/>
      <c r="D126" s="92"/>
      <c r="E126" s="91"/>
      <c r="F126" s="91"/>
      <c r="G126" s="91"/>
      <c r="H126" s="92"/>
      <c r="I126" s="91"/>
      <c r="J126" s="91"/>
      <c r="K126" s="93"/>
      <c r="L126" s="94"/>
      <c r="M126" s="97">
        <f t="shared" si="5"/>
        <v>0</v>
      </c>
      <c r="N126" s="95"/>
      <c r="O126" s="96"/>
      <c r="P126" s="96"/>
      <c r="Q126" s="96"/>
      <c r="R126" s="96"/>
      <c r="S126" s="103" t="str">
        <f>IF(M126=0,"",IF(ISNA(VLOOKUP(企业人工成本情况!$C$10,人工成本情况指标!$D$1:$F$22,2,0)),"请在表一中填写所属地区信息",IF((O126+P126+Q126)/K126*21.75&lt;VLOOKUP(企业人工成本情况!$C$10,人工成本情况指标!$D$2:$F$22,2,0),"此人工资低于最低工资标准","")))</f>
        <v/>
      </c>
      <c r="T126" s="77" t="str">
        <f t="shared" si="4"/>
        <v/>
      </c>
    </row>
    <row r="127" spans="1:20" ht="20" customHeight="1">
      <c r="A127" s="75">
        <v>123</v>
      </c>
      <c r="B127" s="91"/>
      <c r="C127" s="91"/>
      <c r="D127" s="92"/>
      <c r="E127" s="91"/>
      <c r="F127" s="91"/>
      <c r="G127" s="91"/>
      <c r="H127" s="92"/>
      <c r="I127" s="91"/>
      <c r="J127" s="91"/>
      <c r="K127" s="93"/>
      <c r="L127" s="94"/>
      <c r="M127" s="97">
        <f t="shared" si="5"/>
        <v>0</v>
      </c>
      <c r="N127" s="95"/>
      <c r="O127" s="96"/>
      <c r="P127" s="96"/>
      <c r="Q127" s="96"/>
      <c r="R127" s="96"/>
      <c r="S127" s="103" t="str">
        <f>IF(M127=0,"",IF(ISNA(VLOOKUP(企业人工成本情况!$C$10,人工成本情况指标!$D$1:$F$22,2,0)),"请在表一中填写所属地区信息",IF((O127+P127+Q127)/K127*21.75&lt;VLOOKUP(企业人工成本情况!$C$10,人工成本情况指标!$D$2:$F$22,2,0),"此人工资低于最低工资标准","")))</f>
        <v/>
      </c>
      <c r="T127" s="77" t="str">
        <f t="shared" si="4"/>
        <v/>
      </c>
    </row>
    <row r="128" spans="1:20" ht="20" customHeight="1">
      <c r="A128" s="75">
        <v>124</v>
      </c>
      <c r="B128" s="91"/>
      <c r="C128" s="91"/>
      <c r="D128" s="92"/>
      <c r="E128" s="91"/>
      <c r="F128" s="91"/>
      <c r="G128" s="91"/>
      <c r="H128" s="92"/>
      <c r="I128" s="91"/>
      <c r="J128" s="91"/>
      <c r="K128" s="93"/>
      <c r="L128" s="94"/>
      <c r="M128" s="97">
        <f t="shared" si="5"/>
        <v>0</v>
      </c>
      <c r="N128" s="95"/>
      <c r="O128" s="96"/>
      <c r="P128" s="96"/>
      <c r="Q128" s="96"/>
      <c r="R128" s="96"/>
      <c r="S128" s="103" t="str">
        <f>IF(M128=0,"",IF(ISNA(VLOOKUP(企业人工成本情况!$C$10,人工成本情况指标!$D$1:$F$22,2,0)),"请在表一中填写所属地区信息",IF((O128+P128+Q128)/K128*21.75&lt;VLOOKUP(企业人工成本情况!$C$10,人工成本情况指标!$D$2:$F$22,2,0),"此人工资低于最低工资标准","")))</f>
        <v/>
      </c>
      <c r="T128" s="77" t="str">
        <f t="shared" si="4"/>
        <v/>
      </c>
    </row>
    <row r="129" spans="1:20" ht="20" customHeight="1">
      <c r="A129" s="75">
        <v>125</v>
      </c>
      <c r="B129" s="91"/>
      <c r="C129" s="91"/>
      <c r="D129" s="92"/>
      <c r="E129" s="91"/>
      <c r="F129" s="91"/>
      <c r="G129" s="91"/>
      <c r="H129" s="92"/>
      <c r="I129" s="91"/>
      <c r="J129" s="91"/>
      <c r="K129" s="93"/>
      <c r="L129" s="94"/>
      <c r="M129" s="97">
        <f t="shared" si="5"/>
        <v>0</v>
      </c>
      <c r="N129" s="95"/>
      <c r="O129" s="96"/>
      <c r="P129" s="96"/>
      <c r="Q129" s="96"/>
      <c r="R129" s="96"/>
      <c r="S129" s="103" t="str">
        <f>IF(M129=0,"",IF(ISNA(VLOOKUP(企业人工成本情况!$C$10,人工成本情况指标!$D$1:$F$22,2,0)),"请在表一中填写所属地区信息",IF((O129+P129+Q129)/K129*21.75&lt;VLOOKUP(企业人工成本情况!$C$10,人工成本情况指标!$D$2:$F$22,2,0),"此人工资低于最低工资标准","")))</f>
        <v/>
      </c>
      <c r="T129" s="77" t="str">
        <f t="shared" si="4"/>
        <v/>
      </c>
    </row>
    <row r="130" spans="1:20" ht="20" customHeight="1">
      <c r="A130" s="75">
        <v>126</v>
      </c>
      <c r="B130" s="91"/>
      <c r="C130" s="91"/>
      <c r="D130" s="92"/>
      <c r="E130" s="91"/>
      <c r="F130" s="91"/>
      <c r="G130" s="91"/>
      <c r="H130" s="92"/>
      <c r="I130" s="91"/>
      <c r="J130" s="91"/>
      <c r="K130" s="93"/>
      <c r="L130" s="94"/>
      <c r="M130" s="97">
        <f t="shared" si="5"/>
        <v>0</v>
      </c>
      <c r="N130" s="95"/>
      <c r="O130" s="96"/>
      <c r="P130" s="96"/>
      <c r="Q130" s="96"/>
      <c r="R130" s="96"/>
      <c r="S130" s="103" t="str">
        <f>IF(M130=0,"",IF(ISNA(VLOOKUP(企业人工成本情况!$C$10,人工成本情况指标!$D$1:$F$22,2,0)),"请在表一中填写所属地区信息",IF((O130+P130+Q130)/K130*21.75&lt;VLOOKUP(企业人工成本情况!$C$10,人工成本情况指标!$D$2:$F$22,2,0),"此人工资低于最低工资标准","")))</f>
        <v/>
      </c>
      <c r="T130" s="77" t="str">
        <f t="shared" si="4"/>
        <v/>
      </c>
    </row>
    <row r="131" spans="1:20" ht="20" customHeight="1">
      <c r="A131" s="74">
        <v>127</v>
      </c>
      <c r="B131" s="91"/>
      <c r="C131" s="91"/>
      <c r="D131" s="92"/>
      <c r="E131" s="91"/>
      <c r="F131" s="91"/>
      <c r="G131" s="91"/>
      <c r="H131" s="92"/>
      <c r="I131" s="91"/>
      <c r="J131" s="91"/>
      <c r="K131" s="93"/>
      <c r="L131" s="94"/>
      <c r="M131" s="97">
        <f t="shared" si="5"/>
        <v>0</v>
      </c>
      <c r="N131" s="95"/>
      <c r="O131" s="96"/>
      <c r="P131" s="96"/>
      <c r="Q131" s="96"/>
      <c r="R131" s="96"/>
      <c r="S131" s="103" t="str">
        <f>IF(M131=0,"",IF(ISNA(VLOOKUP(企业人工成本情况!$C$10,人工成本情况指标!$D$1:$F$22,2,0)),"请在表一中填写所属地区信息",IF((O131+P131+Q131)/K131*21.75&lt;VLOOKUP(企业人工成本情况!$C$10,人工成本情况指标!$D$2:$F$22,2,0),"此人工资低于最低工资标准","")))</f>
        <v/>
      </c>
      <c r="T131" s="77" t="str">
        <f t="shared" si="4"/>
        <v/>
      </c>
    </row>
    <row r="132" spans="1:20" ht="20" customHeight="1">
      <c r="A132" s="75">
        <v>128</v>
      </c>
      <c r="B132" s="91"/>
      <c r="C132" s="91"/>
      <c r="D132" s="92"/>
      <c r="E132" s="91"/>
      <c r="F132" s="91"/>
      <c r="G132" s="91"/>
      <c r="H132" s="92"/>
      <c r="I132" s="91"/>
      <c r="J132" s="91"/>
      <c r="K132" s="93"/>
      <c r="L132" s="94"/>
      <c r="M132" s="97">
        <f t="shared" si="5"/>
        <v>0</v>
      </c>
      <c r="N132" s="95"/>
      <c r="O132" s="96"/>
      <c r="P132" s="96"/>
      <c r="Q132" s="96"/>
      <c r="R132" s="96"/>
      <c r="S132" s="103" t="str">
        <f>IF(M132=0,"",IF(ISNA(VLOOKUP(企业人工成本情况!$C$10,人工成本情况指标!$D$1:$F$22,2,0)),"请在表一中填写所属地区信息",IF((O132+P132+Q132)/K132*21.75&lt;VLOOKUP(企业人工成本情况!$C$10,人工成本情况指标!$D$2:$F$22,2,0),"此人工资低于最低工资标准","")))</f>
        <v/>
      </c>
      <c r="T132" s="77" t="str">
        <f t="shared" ref="T132:T195" si="6">IF(AND(C131="",E131=""),"",IF(E131-C131&lt;12,"参加工作时间-当年计算的实际年龄，应大于等于16并且小于等于65",IF(E131-C131&gt;65,"参加工作时间-当年计算的实际年龄，应大于等于16并且小于等于65",IF(E131=C131="","",""))))</f>
        <v/>
      </c>
    </row>
    <row r="133" spans="1:20" ht="20" customHeight="1">
      <c r="A133" s="75">
        <v>129</v>
      </c>
      <c r="B133" s="91"/>
      <c r="C133" s="91"/>
      <c r="D133" s="92"/>
      <c r="E133" s="91"/>
      <c r="F133" s="91"/>
      <c r="G133" s="91"/>
      <c r="H133" s="92"/>
      <c r="I133" s="91"/>
      <c r="J133" s="91"/>
      <c r="K133" s="93"/>
      <c r="L133" s="94"/>
      <c r="M133" s="97">
        <f t="shared" si="5"/>
        <v>0</v>
      </c>
      <c r="N133" s="95"/>
      <c r="O133" s="96"/>
      <c r="P133" s="96"/>
      <c r="Q133" s="96"/>
      <c r="R133" s="96"/>
      <c r="S133" s="103" t="str">
        <f>IF(M133=0,"",IF(ISNA(VLOOKUP(企业人工成本情况!$C$10,人工成本情况指标!$D$1:$F$22,2,0)),"请在表一中填写所属地区信息",IF((O133+P133+Q133)/K133*21.75&lt;VLOOKUP(企业人工成本情况!$C$10,人工成本情况指标!$D$2:$F$22,2,0),"此人工资低于最低工资标准","")))</f>
        <v/>
      </c>
      <c r="T133" s="77" t="str">
        <f t="shared" si="6"/>
        <v/>
      </c>
    </row>
    <row r="134" spans="1:20" ht="20" customHeight="1">
      <c r="A134" s="75">
        <v>130</v>
      </c>
      <c r="B134" s="91"/>
      <c r="C134" s="91"/>
      <c r="D134" s="92"/>
      <c r="E134" s="91"/>
      <c r="F134" s="91"/>
      <c r="G134" s="91"/>
      <c r="H134" s="92"/>
      <c r="I134" s="91"/>
      <c r="J134" s="91"/>
      <c r="K134" s="93"/>
      <c r="L134" s="94"/>
      <c r="M134" s="97">
        <f t="shared" ref="M134:M197" si="7">SUM(O134:R134)</f>
        <v>0</v>
      </c>
      <c r="N134" s="95"/>
      <c r="O134" s="96"/>
      <c r="P134" s="96"/>
      <c r="Q134" s="96"/>
      <c r="R134" s="96"/>
      <c r="S134" s="103" t="str">
        <f>IF(M134=0,"",IF(ISNA(VLOOKUP(企业人工成本情况!$C$10,人工成本情况指标!$D$1:$F$22,2,0)),"请在表一中填写所属地区信息",IF((O134+P134+Q134)/K134*21.75&lt;VLOOKUP(企业人工成本情况!$C$10,人工成本情况指标!$D$2:$F$22,2,0),"此人工资低于最低工资标准","")))</f>
        <v/>
      </c>
      <c r="T134" s="77" t="str">
        <f t="shared" si="6"/>
        <v/>
      </c>
    </row>
    <row r="135" spans="1:20" ht="20" customHeight="1">
      <c r="A135" s="75">
        <v>131</v>
      </c>
      <c r="B135" s="91"/>
      <c r="C135" s="91"/>
      <c r="D135" s="92"/>
      <c r="E135" s="91"/>
      <c r="F135" s="91"/>
      <c r="G135" s="91"/>
      <c r="H135" s="92"/>
      <c r="I135" s="91"/>
      <c r="J135" s="91"/>
      <c r="K135" s="93"/>
      <c r="L135" s="94"/>
      <c r="M135" s="97">
        <f t="shared" si="7"/>
        <v>0</v>
      </c>
      <c r="N135" s="95"/>
      <c r="O135" s="96"/>
      <c r="P135" s="96"/>
      <c r="Q135" s="96"/>
      <c r="R135" s="96"/>
      <c r="S135" s="103" t="str">
        <f>IF(M135=0,"",IF(ISNA(VLOOKUP(企业人工成本情况!$C$10,人工成本情况指标!$D$1:$F$22,2,0)),"请在表一中填写所属地区信息",IF((O135+P135+Q135)/K135*21.75&lt;VLOOKUP(企业人工成本情况!$C$10,人工成本情况指标!$D$2:$F$22,2,0),"此人工资低于最低工资标准","")))</f>
        <v/>
      </c>
      <c r="T135" s="77" t="str">
        <f t="shared" si="6"/>
        <v/>
      </c>
    </row>
    <row r="136" spans="1:20" ht="20" customHeight="1">
      <c r="A136" s="75">
        <v>132</v>
      </c>
      <c r="B136" s="91"/>
      <c r="C136" s="91"/>
      <c r="D136" s="92"/>
      <c r="E136" s="91"/>
      <c r="F136" s="91"/>
      <c r="G136" s="91"/>
      <c r="H136" s="92"/>
      <c r="I136" s="91"/>
      <c r="J136" s="91"/>
      <c r="K136" s="93"/>
      <c r="L136" s="94"/>
      <c r="M136" s="97">
        <f t="shared" si="7"/>
        <v>0</v>
      </c>
      <c r="N136" s="95"/>
      <c r="O136" s="96"/>
      <c r="P136" s="96"/>
      <c r="Q136" s="96"/>
      <c r="R136" s="96"/>
      <c r="S136" s="103" t="str">
        <f>IF(M136=0,"",IF(ISNA(VLOOKUP(企业人工成本情况!$C$10,人工成本情况指标!$D$1:$F$22,2,0)),"请在表一中填写所属地区信息",IF((O136+P136+Q136)/K136*21.75&lt;VLOOKUP(企业人工成本情况!$C$10,人工成本情况指标!$D$2:$F$22,2,0),"此人工资低于最低工资标准","")))</f>
        <v/>
      </c>
      <c r="T136" s="77" t="str">
        <f t="shared" si="6"/>
        <v/>
      </c>
    </row>
    <row r="137" spans="1:20" ht="20" customHeight="1">
      <c r="A137" s="75">
        <v>133</v>
      </c>
      <c r="B137" s="91"/>
      <c r="C137" s="91"/>
      <c r="D137" s="92"/>
      <c r="E137" s="91"/>
      <c r="F137" s="91"/>
      <c r="G137" s="91"/>
      <c r="H137" s="92"/>
      <c r="I137" s="91"/>
      <c r="J137" s="91"/>
      <c r="K137" s="93"/>
      <c r="L137" s="94"/>
      <c r="M137" s="97">
        <f t="shared" si="7"/>
        <v>0</v>
      </c>
      <c r="N137" s="95"/>
      <c r="O137" s="96"/>
      <c r="P137" s="96"/>
      <c r="Q137" s="96"/>
      <c r="R137" s="96"/>
      <c r="S137" s="103" t="str">
        <f>IF(M137=0,"",IF(ISNA(VLOOKUP(企业人工成本情况!$C$10,人工成本情况指标!$D$1:$F$22,2,0)),"请在表一中填写所属地区信息",IF((O137+P137+Q137)/K137*21.75&lt;VLOOKUP(企业人工成本情况!$C$10,人工成本情况指标!$D$2:$F$22,2,0),"此人工资低于最低工资标准","")))</f>
        <v/>
      </c>
      <c r="T137" s="77" t="str">
        <f t="shared" si="6"/>
        <v/>
      </c>
    </row>
    <row r="138" spans="1:20" ht="20" customHeight="1">
      <c r="A138" s="74">
        <v>134</v>
      </c>
      <c r="B138" s="91"/>
      <c r="C138" s="91"/>
      <c r="D138" s="92"/>
      <c r="E138" s="91"/>
      <c r="F138" s="91"/>
      <c r="G138" s="91"/>
      <c r="H138" s="92"/>
      <c r="I138" s="91"/>
      <c r="J138" s="91"/>
      <c r="K138" s="93"/>
      <c r="L138" s="94"/>
      <c r="M138" s="97">
        <f t="shared" si="7"/>
        <v>0</v>
      </c>
      <c r="N138" s="95"/>
      <c r="O138" s="96"/>
      <c r="P138" s="96"/>
      <c r="Q138" s="96"/>
      <c r="R138" s="96"/>
      <c r="S138" s="103" t="str">
        <f>IF(M138=0,"",IF(ISNA(VLOOKUP(企业人工成本情况!$C$10,人工成本情况指标!$D$1:$F$22,2,0)),"请在表一中填写所属地区信息",IF((O138+P138+Q138)/K138*21.75&lt;VLOOKUP(企业人工成本情况!$C$10,人工成本情况指标!$D$2:$F$22,2,0),"此人工资低于最低工资标准","")))</f>
        <v/>
      </c>
      <c r="T138" s="77" t="str">
        <f t="shared" si="6"/>
        <v/>
      </c>
    </row>
    <row r="139" spans="1:20" ht="20" customHeight="1">
      <c r="A139" s="75">
        <v>135</v>
      </c>
      <c r="B139" s="91"/>
      <c r="C139" s="91"/>
      <c r="D139" s="92"/>
      <c r="E139" s="91"/>
      <c r="F139" s="91"/>
      <c r="G139" s="91"/>
      <c r="H139" s="92"/>
      <c r="I139" s="91"/>
      <c r="J139" s="91"/>
      <c r="K139" s="93"/>
      <c r="L139" s="94"/>
      <c r="M139" s="97">
        <f t="shared" si="7"/>
        <v>0</v>
      </c>
      <c r="N139" s="95"/>
      <c r="O139" s="96"/>
      <c r="P139" s="96"/>
      <c r="Q139" s="96"/>
      <c r="R139" s="96"/>
      <c r="S139" s="103" t="str">
        <f>IF(M139=0,"",IF(ISNA(VLOOKUP(企业人工成本情况!$C$10,人工成本情况指标!$D$1:$F$22,2,0)),"请在表一中填写所属地区信息",IF((O139+P139+Q139)/K139*21.75&lt;VLOOKUP(企业人工成本情况!$C$10,人工成本情况指标!$D$2:$F$22,2,0),"此人工资低于最低工资标准","")))</f>
        <v/>
      </c>
      <c r="T139" s="77" t="str">
        <f t="shared" si="6"/>
        <v/>
      </c>
    </row>
    <row r="140" spans="1:20" ht="20" customHeight="1">
      <c r="A140" s="75">
        <v>136</v>
      </c>
      <c r="B140" s="91"/>
      <c r="C140" s="91"/>
      <c r="D140" s="92"/>
      <c r="E140" s="91"/>
      <c r="F140" s="91"/>
      <c r="G140" s="91"/>
      <c r="H140" s="92"/>
      <c r="I140" s="91"/>
      <c r="J140" s="91"/>
      <c r="K140" s="93"/>
      <c r="L140" s="94"/>
      <c r="M140" s="97">
        <f t="shared" si="7"/>
        <v>0</v>
      </c>
      <c r="N140" s="95"/>
      <c r="O140" s="96"/>
      <c r="P140" s="96"/>
      <c r="Q140" s="96"/>
      <c r="R140" s="96"/>
      <c r="S140" s="103" t="str">
        <f>IF(M140=0,"",IF(ISNA(VLOOKUP(企业人工成本情况!$C$10,人工成本情况指标!$D$1:$F$22,2,0)),"请在表一中填写所属地区信息",IF((O140+P140+Q140)/K140*21.75&lt;VLOOKUP(企业人工成本情况!$C$10,人工成本情况指标!$D$2:$F$22,2,0),"此人工资低于最低工资标准","")))</f>
        <v/>
      </c>
      <c r="T140" s="77" t="str">
        <f t="shared" si="6"/>
        <v/>
      </c>
    </row>
    <row r="141" spans="1:20" ht="20" customHeight="1">
      <c r="A141" s="75">
        <v>137</v>
      </c>
      <c r="B141" s="91"/>
      <c r="C141" s="91"/>
      <c r="D141" s="92"/>
      <c r="E141" s="91"/>
      <c r="F141" s="91"/>
      <c r="G141" s="91"/>
      <c r="H141" s="92"/>
      <c r="I141" s="91"/>
      <c r="J141" s="91"/>
      <c r="K141" s="93"/>
      <c r="L141" s="94"/>
      <c r="M141" s="97">
        <f t="shared" si="7"/>
        <v>0</v>
      </c>
      <c r="N141" s="95"/>
      <c r="O141" s="96"/>
      <c r="P141" s="96"/>
      <c r="Q141" s="96"/>
      <c r="R141" s="96"/>
      <c r="S141" s="103" t="str">
        <f>IF(M141=0,"",IF(ISNA(VLOOKUP(企业人工成本情况!$C$10,人工成本情况指标!$D$1:$F$22,2,0)),"请在表一中填写所属地区信息",IF((O141+P141+Q141)/K141*21.75&lt;VLOOKUP(企业人工成本情况!$C$10,人工成本情况指标!$D$2:$F$22,2,0),"此人工资低于最低工资标准","")))</f>
        <v/>
      </c>
      <c r="T141" s="77" t="str">
        <f t="shared" si="6"/>
        <v/>
      </c>
    </row>
    <row r="142" spans="1:20" ht="20" customHeight="1">
      <c r="A142" s="75">
        <v>138</v>
      </c>
      <c r="B142" s="91"/>
      <c r="C142" s="91"/>
      <c r="D142" s="92"/>
      <c r="E142" s="91"/>
      <c r="F142" s="91"/>
      <c r="G142" s="91"/>
      <c r="H142" s="92"/>
      <c r="I142" s="91"/>
      <c r="J142" s="91"/>
      <c r="K142" s="93"/>
      <c r="L142" s="94"/>
      <c r="M142" s="97">
        <f t="shared" si="7"/>
        <v>0</v>
      </c>
      <c r="N142" s="95"/>
      <c r="O142" s="96"/>
      <c r="P142" s="96"/>
      <c r="Q142" s="96"/>
      <c r="R142" s="96"/>
      <c r="S142" s="103" t="str">
        <f>IF(M142=0,"",IF(ISNA(VLOOKUP(企业人工成本情况!$C$10,人工成本情况指标!$D$1:$F$22,2,0)),"请在表一中填写所属地区信息",IF((O142+P142+Q142)/K142*21.75&lt;VLOOKUP(企业人工成本情况!$C$10,人工成本情况指标!$D$2:$F$22,2,0),"此人工资低于最低工资标准","")))</f>
        <v/>
      </c>
      <c r="T142" s="77" t="str">
        <f t="shared" si="6"/>
        <v/>
      </c>
    </row>
    <row r="143" spans="1:20" ht="20" customHeight="1">
      <c r="A143" s="75">
        <v>139</v>
      </c>
      <c r="B143" s="91"/>
      <c r="C143" s="91"/>
      <c r="D143" s="92"/>
      <c r="E143" s="91"/>
      <c r="F143" s="91"/>
      <c r="G143" s="91"/>
      <c r="H143" s="92"/>
      <c r="I143" s="91"/>
      <c r="J143" s="91"/>
      <c r="K143" s="93"/>
      <c r="L143" s="94"/>
      <c r="M143" s="97">
        <f t="shared" si="7"/>
        <v>0</v>
      </c>
      <c r="N143" s="95"/>
      <c r="O143" s="96"/>
      <c r="P143" s="96"/>
      <c r="Q143" s="96"/>
      <c r="R143" s="96"/>
      <c r="S143" s="103" t="str">
        <f>IF(M143=0,"",IF(ISNA(VLOOKUP(企业人工成本情况!$C$10,人工成本情况指标!$D$1:$F$22,2,0)),"请在表一中填写所属地区信息",IF((O143+P143+Q143)/K143*21.75&lt;VLOOKUP(企业人工成本情况!$C$10,人工成本情况指标!$D$2:$F$22,2,0),"此人工资低于最低工资标准","")))</f>
        <v/>
      </c>
      <c r="T143" s="77" t="str">
        <f t="shared" si="6"/>
        <v/>
      </c>
    </row>
    <row r="144" spans="1:20" ht="20" customHeight="1">
      <c r="A144" s="75">
        <v>140</v>
      </c>
      <c r="B144" s="91"/>
      <c r="C144" s="91"/>
      <c r="D144" s="92"/>
      <c r="E144" s="91"/>
      <c r="F144" s="91"/>
      <c r="G144" s="91"/>
      <c r="H144" s="92"/>
      <c r="I144" s="91"/>
      <c r="J144" s="91"/>
      <c r="K144" s="93"/>
      <c r="L144" s="94"/>
      <c r="M144" s="97">
        <f t="shared" si="7"/>
        <v>0</v>
      </c>
      <c r="N144" s="95"/>
      <c r="O144" s="96"/>
      <c r="P144" s="96"/>
      <c r="Q144" s="96"/>
      <c r="R144" s="96"/>
      <c r="S144" s="103" t="str">
        <f>IF(M144=0,"",IF(ISNA(VLOOKUP(企业人工成本情况!$C$10,人工成本情况指标!$D$1:$F$22,2,0)),"请在表一中填写所属地区信息",IF((O144+P144+Q144)/K144*21.75&lt;VLOOKUP(企业人工成本情况!$C$10,人工成本情况指标!$D$2:$F$22,2,0),"此人工资低于最低工资标准","")))</f>
        <v/>
      </c>
      <c r="T144" s="77" t="str">
        <f t="shared" si="6"/>
        <v/>
      </c>
    </row>
    <row r="145" spans="1:20" ht="20" customHeight="1">
      <c r="A145" s="74">
        <v>141</v>
      </c>
      <c r="B145" s="91"/>
      <c r="C145" s="91"/>
      <c r="D145" s="92"/>
      <c r="E145" s="91"/>
      <c r="F145" s="91"/>
      <c r="G145" s="91"/>
      <c r="H145" s="92"/>
      <c r="I145" s="91"/>
      <c r="J145" s="91"/>
      <c r="K145" s="93"/>
      <c r="L145" s="94"/>
      <c r="M145" s="97">
        <f t="shared" si="7"/>
        <v>0</v>
      </c>
      <c r="N145" s="95"/>
      <c r="O145" s="96"/>
      <c r="P145" s="96"/>
      <c r="Q145" s="96"/>
      <c r="R145" s="96"/>
      <c r="S145" s="103" t="str">
        <f>IF(M145=0,"",IF(ISNA(VLOOKUP(企业人工成本情况!$C$10,人工成本情况指标!$D$1:$F$22,2,0)),"请在表一中填写所属地区信息",IF((O145+P145+Q145)/K145*21.75&lt;VLOOKUP(企业人工成本情况!$C$10,人工成本情况指标!$D$2:$F$22,2,0),"此人工资低于最低工资标准","")))</f>
        <v/>
      </c>
      <c r="T145" s="77" t="str">
        <f t="shared" si="6"/>
        <v/>
      </c>
    </row>
    <row r="146" spans="1:20" ht="20" customHeight="1">
      <c r="A146" s="75">
        <v>142</v>
      </c>
      <c r="B146" s="91"/>
      <c r="C146" s="91"/>
      <c r="D146" s="92"/>
      <c r="E146" s="91"/>
      <c r="F146" s="91"/>
      <c r="G146" s="91"/>
      <c r="H146" s="92"/>
      <c r="I146" s="91"/>
      <c r="J146" s="91"/>
      <c r="K146" s="93"/>
      <c r="L146" s="94"/>
      <c r="M146" s="97">
        <f t="shared" si="7"/>
        <v>0</v>
      </c>
      <c r="N146" s="95"/>
      <c r="O146" s="96"/>
      <c r="P146" s="96"/>
      <c r="Q146" s="96"/>
      <c r="R146" s="96"/>
      <c r="S146" s="103" t="str">
        <f>IF(M146=0,"",IF(ISNA(VLOOKUP(企业人工成本情况!$C$10,人工成本情况指标!$D$1:$F$22,2,0)),"请在表一中填写所属地区信息",IF((O146+P146+Q146)/K146*21.75&lt;VLOOKUP(企业人工成本情况!$C$10,人工成本情况指标!$D$2:$F$22,2,0),"此人工资低于最低工资标准","")))</f>
        <v/>
      </c>
      <c r="T146" s="77" t="str">
        <f t="shared" si="6"/>
        <v/>
      </c>
    </row>
    <row r="147" spans="1:20" ht="20" customHeight="1">
      <c r="A147" s="75">
        <v>143</v>
      </c>
      <c r="B147" s="91"/>
      <c r="C147" s="91"/>
      <c r="D147" s="92"/>
      <c r="E147" s="91"/>
      <c r="F147" s="91"/>
      <c r="G147" s="91"/>
      <c r="H147" s="92"/>
      <c r="I147" s="91"/>
      <c r="J147" s="91"/>
      <c r="K147" s="93"/>
      <c r="L147" s="94"/>
      <c r="M147" s="97">
        <f t="shared" si="7"/>
        <v>0</v>
      </c>
      <c r="N147" s="95"/>
      <c r="O147" s="96"/>
      <c r="P147" s="96"/>
      <c r="Q147" s="96"/>
      <c r="R147" s="96"/>
      <c r="S147" s="103" t="str">
        <f>IF(M147=0,"",IF(ISNA(VLOOKUP(企业人工成本情况!$C$10,人工成本情况指标!$D$1:$F$22,2,0)),"请在表一中填写所属地区信息",IF((O147+P147+Q147)/K147*21.75&lt;VLOOKUP(企业人工成本情况!$C$10,人工成本情况指标!$D$2:$F$22,2,0),"此人工资低于最低工资标准","")))</f>
        <v/>
      </c>
      <c r="T147" s="77" t="str">
        <f t="shared" si="6"/>
        <v/>
      </c>
    </row>
    <row r="148" spans="1:20" ht="20" customHeight="1">
      <c r="A148" s="75">
        <v>144</v>
      </c>
      <c r="B148" s="91"/>
      <c r="C148" s="91"/>
      <c r="D148" s="92"/>
      <c r="E148" s="91"/>
      <c r="F148" s="91"/>
      <c r="G148" s="91"/>
      <c r="H148" s="92"/>
      <c r="I148" s="91"/>
      <c r="J148" s="91"/>
      <c r="K148" s="93"/>
      <c r="L148" s="94"/>
      <c r="M148" s="97">
        <f t="shared" si="7"/>
        <v>0</v>
      </c>
      <c r="N148" s="95"/>
      <c r="O148" s="96"/>
      <c r="P148" s="96"/>
      <c r="Q148" s="96"/>
      <c r="R148" s="96"/>
      <c r="S148" s="103" t="str">
        <f>IF(M148=0,"",IF(ISNA(VLOOKUP(企业人工成本情况!$C$10,人工成本情况指标!$D$1:$F$22,2,0)),"请在表一中填写所属地区信息",IF((O148+P148+Q148)/K148*21.75&lt;VLOOKUP(企业人工成本情况!$C$10,人工成本情况指标!$D$2:$F$22,2,0),"此人工资低于最低工资标准","")))</f>
        <v/>
      </c>
      <c r="T148" s="77" t="str">
        <f t="shared" si="6"/>
        <v/>
      </c>
    </row>
    <row r="149" spans="1:20" ht="20" customHeight="1">
      <c r="A149" s="75">
        <v>145</v>
      </c>
      <c r="B149" s="91"/>
      <c r="C149" s="91"/>
      <c r="D149" s="92"/>
      <c r="E149" s="91"/>
      <c r="F149" s="91"/>
      <c r="G149" s="91"/>
      <c r="H149" s="92"/>
      <c r="I149" s="91"/>
      <c r="J149" s="91"/>
      <c r="K149" s="93"/>
      <c r="L149" s="94"/>
      <c r="M149" s="97">
        <f t="shared" si="7"/>
        <v>0</v>
      </c>
      <c r="N149" s="95"/>
      <c r="O149" s="96"/>
      <c r="P149" s="96"/>
      <c r="Q149" s="96"/>
      <c r="R149" s="96"/>
      <c r="S149" s="103" t="str">
        <f>IF(M149=0,"",IF(ISNA(VLOOKUP(企业人工成本情况!$C$10,人工成本情况指标!$D$1:$F$22,2,0)),"请在表一中填写所属地区信息",IF((O149+P149+Q149)/K149*21.75&lt;VLOOKUP(企业人工成本情况!$C$10,人工成本情况指标!$D$2:$F$22,2,0),"此人工资低于最低工资标准","")))</f>
        <v/>
      </c>
      <c r="T149" s="77" t="str">
        <f t="shared" si="6"/>
        <v/>
      </c>
    </row>
    <row r="150" spans="1:20" ht="20" customHeight="1">
      <c r="A150" s="75">
        <v>146</v>
      </c>
      <c r="B150" s="91"/>
      <c r="C150" s="91"/>
      <c r="D150" s="92"/>
      <c r="E150" s="91"/>
      <c r="F150" s="91"/>
      <c r="G150" s="91"/>
      <c r="H150" s="92"/>
      <c r="I150" s="91"/>
      <c r="J150" s="91"/>
      <c r="K150" s="93"/>
      <c r="L150" s="94"/>
      <c r="M150" s="97">
        <f t="shared" si="7"/>
        <v>0</v>
      </c>
      <c r="N150" s="95"/>
      <c r="O150" s="96"/>
      <c r="P150" s="96"/>
      <c r="Q150" s="96"/>
      <c r="R150" s="96"/>
      <c r="S150" s="103" t="str">
        <f>IF(M150=0,"",IF(ISNA(VLOOKUP(企业人工成本情况!$C$10,人工成本情况指标!$D$1:$F$22,2,0)),"请在表一中填写所属地区信息",IF((O150+P150+Q150)/K150*21.75&lt;VLOOKUP(企业人工成本情况!$C$10,人工成本情况指标!$D$2:$F$22,2,0),"此人工资低于最低工资标准","")))</f>
        <v/>
      </c>
      <c r="T150" s="77" t="str">
        <f t="shared" si="6"/>
        <v/>
      </c>
    </row>
    <row r="151" spans="1:20" ht="20" customHeight="1">
      <c r="A151" s="75">
        <v>147</v>
      </c>
      <c r="B151" s="91"/>
      <c r="C151" s="91"/>
      <c r="D151" s="92"/>
      <c r="E151" s="91"/>
      <c r="F151" s="91"/>
      <c r="G151" s="91"/>
      <c r="H151" s="92"/>
      <c r="I151" s="91"/>
      <c r="J151" s="91"/>
      <c r="K151" s="93"/>
      <c r="L151" s="94"/>
      <c r="M151" s="97">
        <f t="shared" si="7"/>
        <v>0</v>
      </c>
      <c r="N151" s="95"/>
      <c r="O151" s="96"/>
      <c r="P151" s="96"/>
      <c r="Q151" s="96"/>
      <c r="R151" s="96"/>
      <c r="S151" s="103" t="str">
        <f>IF(M151=0,"",IF(ISNA(VLOOKUP(企业人工成本情况!$C$10,人工成本情况指标!$D$1:$F$22,2,0)),"请在表一中填写所属地区信息",IF((O151+P151+Q151)/K151*21.75&lt;VLOOKUP(企业人工成本情况!$C$10,人工成本情况指标!$D$2:$F$22,2,0),"此人工资低于最低工资标准","")))</f>
        <v/>
      </c>
      <c r="T151" s="77" t="str">
        <f t="shared" si="6"/>
        <v/>
      </c>
    </row>
    <row r="152" spans="1:20" ht="20" customHeight="1">
      <c r="A152" s="74">
        <v>148</v>
      </c>
      <c r="B152" s="91"/>
      <c r="C152" s="91"/>
      <c r="D152" s="92"/>
      <c r="E152" s="91"/>
      <c r="F152" s="91"/>
      <c r="G152" s="91"/>
      <c r="H152" s="92"/>
      <c r="I152" s="91"/>
      <c r="J152" s="91"/>
      <c r="K152" s="93"/>
      <c r="L152" s="94"/>
      <c r="M152" s="97">
        <f t="shared" si="7"/>
        <v>0</v>
      </c>
      <c r="N152" s="95"/>
      <c r="O152" s="96"/>
      <c r="P152" s="96"/>
      <c r="Q152" s="96"/>
      <c r="R152" s="96"/>
      <c r="S152" s="103" t="str">
        <f>IF(M152=0,"",IF(ISNA(VLOOKUP(企业人工成本情况!$C$10,人工成本情况指标!$D$1:$F$22,2,0)),"请在表一中填写所属地区信息",IF((O152+P152+Q152)/K152*21.75&lt;VLOOKUP(企业人工成本情况!$C$10,人工成本情况指标!$D$2:$F$22,2,0),"此人工资低于最低工资标准","")))</f>
        <v/>
      </c>
      <c r="T152" s="77" t="str">
        <f t="shared" si="6"/>
        <v/>
      </c>
    </row>
    <row r="153" spans="1:20" ht="20" customHeight="1">
      <c r="A153" s="75">
        <v>149</v>
      </c>
      <c r="B153" s="91"/>
      <c r="C153" s="91"/>
      <c r="D153" s="92"/>
      <c r="E153" s="91"/>
      <c r="F153" s="91"/>
      <c r="G153" s="91"/>
      <c r="H153" s="92"/>
      <c r="I153" s="91"/>
      <c r="J153" s="91"/>
      <c r="K153" s="93"/>
      <c r="L153" s="94"/>
      <c r="M153" s="97">
        <f t="shared" si="7"/>
        <v>0</v>
      </c>
      <c r="N153" s="95"/>
      <c r="O153" s="96"/>
      <c r="P153" s="96"/>
      <c r="Q153" s="96"/>
      <c r="R153" s="96"/>
      <c r="S153" s="103" t="str">
        <f>IF(M153=0,"",IF(ISNA(VLOOKUP(企业人工成本情况!$C$10,人工成本情况指标!$D$1:$F$22,2,0)),"请在表一中填写所属地区信息",IF((O153+P153+Q153)/K153*21.75&lt;VLOOKUP(企业人工成本情况!$C$10,人工成本情况指标!$D$2:$F$22,2,0),"此人工资低于最低工资标准","")))</f>
        <v/>
      </c>
      <c r="T153" s="77" t="str">
        <f t="shared" si="6"/>
        <v/>
      </c>
    </row>
    <row r="154" spans="1:20" ht="20" customHeight="1">
      <c r="A154" s="75">
        <v>150</v>
      </c>
      <c r="B154" s="91"/>
      <c r="C154" s="91"/>
      <c r="D154" s="92"/>
      <c r="E154" s="91"/>
      <c r="F154" s="91"/>
      <c r="G154" s="91"/>
      <c r="H154" s="92"/>
      <c r="I154" s="91"/>
      <c r="J154" s="91"/>
      <c r="K154" s="93"/>
      <c r="L154" s="94"/>
      <c r="M154" s="97">
        <f t="shared" si="7"/>
        <v>0</v>
      </c>
      <c r="N154" s="95"/>
      <c r="O154" s="96"/>
      <c r="P154" s="96"/>
      <c r="Q154" s="96"/>
      <c r="R154" s="96"/>
      <c r="S154" s="103" t="str">
        <f>IF(M154=0,"",IF(ISNA(VLOOKUP(企业人工成本情况!$C$10,人工成本情况指标!$D$1:$F$22,2,0)),"请在表一中填写所属地区信息",IF((O154+P154+Q154)/K154*21.75&lt;VLOOKUP(企业人工成本情况!$C$10,人工成本情况指标!$D$2:$F$22,2,0),"此人工资低于最低工资标准","")))</f>
        <v/>
      </c>
      <c r="T154" s="77" t="str">
        <f t="shared" si="6"/>
        <v/>
      </c>
    </row>
    <row r="155" spans="1:20" ht="20" customHeight="1">
      <c r="A155" s="75">
        <v>151</v>
      </c>
      <c r="B155" s="91"/>
      <c r="C155" s="91"/>
      <c r="D155" s="92"/>
      <c r="E155" s="91"/>
      <c r="F155" s="91"/>
      <c r="G155" s="91"/>
      <c r="H155" s="92"/>
      <c r="I155" s="91"/>
      <c r="J155" s="91"/>
      <c r="K155" s="93"/>
      <c r="L155" s="94"/>
      <c r="M155" s="97">
        <f t="shared" si="7"/>
        <v>0</v>
      </c>
      <c r="N155" s="95"/>
      <c r="O155" s="96"/>
      <c r="P155" s="96"/>
      <c r="Q155" s="96"/>
      <c r="R155" s="96"/>
      <c r="S155" s="103" t="str">
        <f>IF(M155=0,"",IF(ISNA(VLOOKUP(企业人工成本情况!$C$10,人工成本情况指标!$D$1:$F$22,2,0)),"请在表一中填写所属地区信息",IF((O155+P155+Q155)/K155*21.75&lt;VLOOKUP(企业人工成本情况!$C$10,人工成本情况指标!$D$2:$F$22,2,0),"此人工资低于最低工资标准","")))</f>
        <v/>
      </c>
      <c r="T155" s="77" t="str">
        <f t="shared" si="6"/>
        <v/>
      </c>
    </row>
    <row r="156" spans="1:20" ht="20" customHeight="1">
      <c r="A156" s="75">
        <v>152</v>
      </c>
      <c r="B156" s="91"/>
      <c r="C156" s="91"/>
      <c r="D156" s="92"/>
      <c r="E156" s="91"/>
      <c r="F156" s="91"/>
      <c r="G156" s="91"/>
      <c r="H156" s="92"/>
      <c r="I156" s="91"/>
      <c r="J156" s="91"/>
      <c r="K156" s="93"/>
      <c r="L156" s="94"/>
      <c r="M156" s="97">
        <f t="shared" si="7"/>
        <v>0</v>
      </c>
      <c r="N156" s="95"/>
      <c r="O156" s="96"/>
      <c r="P156" s="96"/>
      <c r="Q156" s="96"/>
      <c r="R156" s="96"/>
      <c r="S156" s="103" t="str">
        <f>IF(M156=0,"",IF(ISNA(VLOOKUP(企业人工成本情况!$C$10,人工成本情况指标!$D$1:$F$22,2,0)),"请在表一中填写所属地区信息",IF((O156+P156+Q156)/K156*21.75&lt;VLOOKUP(企业人工成本情况!$C$10,人工成本情况指标!$D$2:$F$22,2,0),"此人工资低于最低工资标准","")))</f>
        <v/>
      </c>
      <c r="T156" s="77" t="str">
        <f t="shared" si="6"/>
        <v/>
      </c>
    </row>
    <row r="157" spans="1:20" ht="20" customHeight="1">
      <c r="A157" s="75">
        <v>153</v>
      </c>
      <c r="B157" s="91"/>
      <c r="C157" s="91"/>
      <c r="D157" s="92"/>
      <c r="E157" s="91"/>
      <c r="F157" s="91"/>
      <c r="G157" s="91"/>
      <c r="H157" s="92"/>
      <c r="I157" s="91"/>
      <c r="J157" s="91"/>
      <c r="K157" s="93"/>
      <c r="L157" s="94"/>
      <c r="M157" s="97">
        <f t="shared" si="7"/>
        <v>0</v>
      </c>
      <c r="N157" s="95"/>
      <c r="O157" s="96"/>
      <c r="P157" s="96"/>
      <c r="Q157" s="96"/>
      <c r="R157" s="96"/>
      <c r="S157" s="103" t="str">
        <f>IF(M157=0,"",IF(ISNA(VLOOKUP(企业人工成本情况!$C$10,人工成本情况指标!$D$1:$F$22,2,0)),"请在表一中填写所属地区信息",IF((O157+P157+Q157)/K157*21.75&lt;VLOOKUP(企业人工成本情况!$C$10,人工成本情况指标!$D$2:$F$22,2,0),"此人工资低于最低工资标准","")))</f>
        <v/>
      </c>
      <c r="T157" s="77" t="str">
        <f t="shared" si="6"/>
        <v/>
      </c>
    </row>
    <row r="158" spans="1:20" ht="20" customHeight="1">
      <c r="A158" s="75">
        <v>154</v>
      </c>
      <c r="B158" s="91"/>
      <c r="C158" s="91"/>
      <c r="D158" s="92"/>
      <c r="E158" s="91"/>
      <c r="F158" s="91"/>
      <c r="G158" s="91"/>
      <c r="H158" s="92"/>
      <c r="I158" s="91"/>
      <c r="J158" s="91"/>
      <c r="K158" s="93"/>
      <c r="L158" s="94"/>
      <c r="M158" s="97">
        <f t="shared" si="7"/>
        <v>0</v>
      </c>
      <c r="N158" s="95"/>
      <c r="O158" s="96"/>
      <c r="P158" s="96"/>
      <c r="Q158" s="96"/>
      <c r="R158" s="96"/>
      <c r="S158" s="103" t="str">
        <f>IF(M158=0,"",IF(ISNA(VLOOKUP(企业人工成本情况!$C$10,人工成本情况指标!$D$1:$F$22,2,0)),"请在表一中填写所属地区信息",IF((O158+P158+Q158)/K158*21.75&lt;VLOOKUP(企业人工成本情况!$C$10,人工成本情况指标!$D$2:$F$22,2,0),"此人工资低于最低工资标准","")))</f>
        <v/>
      </c>
      <c r="T158" s="77" t="str">
        <f t="shared" si="6"/>
        <v/>
      </c>
    </row>
    <row r="159" spans="1:20" ht="20" customHeight="1">
      <c r="A159" s="74">
        <v>155</v>
      </c>
      <c r="B159" s="91"/>
      <c r="C159" s="91"/>
      <c r="D159" s="92"/>
      <c r="E159" s="91"/>
      <c r="F159" s="91"/>
      <c r="G159" s="91"/>
      <c r="H159" s="92"/>
      <c r="I159" s="91"/>
      <c r="J159" s="91"/>
      <c r="K159" s="93"/>
      <c r="L159" s="94"/>
      <c r="M159" s="97">
        <f t="shared" si="7"/>
        <v>0</v>
      </c>
      <c r="N159" s="95"/>
      <c r="O159" s="96"/>
      <c r="P159" s="96"/>
      <c r="Q159" s="96"/>
      <c r="R159" s="96"/>
      <c r="S159" s="103" t="str">
        <f>IF(M159=0,"",IF(ISNA(VLOOKUP(企业人工成本情况!$C$10,人工成本情况指标!$D$1:$F$22,2,0)),"请在表一中填写所属地区信息",IF((O159+P159+Q159)/K159*21.75&lt;VLOOKUP(企业人工成本情况!$C$10,人工成本情况指标!$D$2:$F$22,2,0),"此人工资低于最低工资标准","")))</f>
        <v/>
      </c>
      <c r="T159" s="77" t="str">
        <f t="shared" si="6"/>
        <v/>
      </c>
    </row>
    <row r="160" spans="1:20" ht="20" customHeight="1">
      <c r="A160" s="75">
        <v>156</v>
      </c>
      <c r="B160" s="91"/>
      <c r="C160" s="91"/>
      <c r="D160" s="92"/>
      <c r="E160" s="91"/>
      <c r="F160" s="91"/>
      <c r="G160" s="91"/>
      <c r="H160" s="92"/>
      <c r="I160" s="91"/>
      <c r="J160" s="91"/>
      <c r="K160" s="93"/>
      <c r="L160" s="94"/>
      <c r="M160" s="97">
        <f t="shared" si="7"/>
        <v>0</v>
      </c>
      <c r="N160" s="95"/>
      <c r="O160" s="96"/>
      <c r="P160" s="96"/>
      <c r="Q160" s="96"/>
      <c r="R160" s="96"/>
      <c r="S160" s="103" t="str">
        <f>IF(M160=0,"",IF(ISNA(VLOOKUP(企业人工成本情况!$C$10,人工成本情况指标!$D$1:$F$22,2,0)),"请在表一中填写所属地区信息",IF((O160+P160+Q160)/K160*21.75&lt;VLOOKUP(企业人工成本情况!$C$10,人工成本情况指标!$D$2:$F$22,2,0),"此人工资低于最低工资标准","")))</f>
        <v/>
      </c>
      <c r="T160" s="77" t="str">
        <f t="shared" si="6"/>
        <v/>
      </c>
    </row>
    <row r="161" spans="1:20" ht="20" customHeight="1">
      <c r="A161" s="75">
        <v>157</v>
      </c>
      <c r="B161" s="91"/>
      <c r="C161" s="91"/>
      <c r="D161" s="92"/>
      <c r="E161" s="91"/>
      <c r="F161" s="91"/>
      <c r="G161" s="91"/>
      <c r="H161" s="92"/>
      <c r="I161" s="91"/>
      <c r="J161" s="91"/>
      <c r="K161" s="93"/>
      <c r="L161" s="94"/>
      <c r="M161" s="97">
        <f t="shared" si="7"/>
        <v>0</v>
      </c>
      <c r="N161" s="95"/>
      <c r="O161" s="96"/>
      <c r="P161" s="96"/>
      <c r="Q161" s="96"/>
      <c r="R161" s="96"/>
      <c r="S161" s="103" t="str">
        <f>IF(M161=0,"",IF(ISNA(VLOOKUP(企业人工成本情况!$C$10,人工成本情况指标!$D$1:$F$22,2,0)),"请在表一中填写所属地区信息",IF((O161+P161+Q161)/K161*21.75&lt;VLOOKUP(企业人工成本情况!$C$10,人工成本情况指标!$D$2:$F$22,2,0),"此人工资低于最低工资标准","")))</f>
        <v/>
      </c>
      <c r="T161" s="77" t="str">
        <f t="shared" si="6"/>
        <v/>
      </c>
    </row>
    <row r="162" spans="1:20" ht="20" customHeight="1">
      <c r="A162" s="75">
        <v>158</v>
      </c>
      <c r="B162" s="91"/>
      <c r="C162" s="91"/>
      <c r="D162" s="92"/>
      <c r="E162" s="91"/>
      <c r="F162" s="91"/>
      <c r="G162" s="91"/>
      <c r="H162" s="92"/>
      <c r="I162" s="91"/>
      <c r="J162" s="91"/>
      <c r="K162" s="93"/>
      <c r="L162" s="94"/>
      <c r="M162" s="97">
        <f t="shared" si="7"/>
        <v>0</v>
      </c>
      <c r="N162" s="95"/>
      <c r="O162" s="96"/>
      <c r="P162" s="96"/>
      <c r="Q162" s="96"/>
      <c r="R162" s="96"/>
      <c r="S162" s="103" t="str">
        <f>IF(M162=0,"",IF(ISNA(VLOOKUP(企业人工成本情况!$C$10,人工成本情况指标!$D$1:$F$22,2,0)),"请在表一中填写所属地区信息",IF((O162+P162+Q162)/K162*21.75&lt;VLOOKUP(企业人工成本情况!$C$10,人工成本情况指标!$D$2:$F$22,2,0),"此人工资低于最低工资标准","")))</f>
        <v/>
      </c>
      <c r="T162" s="77" t="str">
        <f t="shared" si="6"/>
        <v/>
      </c>
    </row>
    <row r="163" spans="1:20" ht="20" customHeight="1">
      <c r="A163" s="75">
        <v>159</v>
      </c>
      <c r="B163" s="91"/>
      <c r="C163" s="91"/>
      <c r="D163" s="92"/>
      <c r="E163" s="91"/>
      <c r="F163" s="91"/>
      <c r="G163" s="91"/>
      <c r="H163" s="92"/>
      <c r="I163" s="91"/>
      <c r="J163" s="91"/>
      <c r="K163" s="93"/>
      <c r="L163" s="94"/>
      <c r="M163" s="97">
        <f t="shared" si="7"/>
        <v>0</v>
      </c>
      <c r="N163" s="95"/>
      <c r="O163" s="96"/>
      <c r="P163" s="96"/>
      <c r="Q163" s="96"/>
      <c r="R163" s="96"/>
      <c r="S163" s="103" t="str">
        <f>IF(M163=0,"",IF(ISNA(VLOOKUP(企业人工成本情况!$C$10,人工成本情况指标!$D$1:$F$22,2,0)),"请在表一中填写所属地区信息",IF((O163+P163+Q163)/K163*21.75&lt;VLOOKUP(企业人工成本情况!$C$10,人工成本情况指标!$D$2:$F$22,2,0),"此人工资低于最低工资标准","")))</f>
        <v/>
      </c>
      <c r="T163" s="77" t="str">
        <f t="shared" si="6"/>
        <v/>
      </c>
    </row>
    <row r="164" spans="1:20" ht="20" customHeight="1">
      <c r="A164" s="75">
        <v>160</v>
      </c>
      <c r="B164" s="91"/>
      <c r="C164" s="91"/>
      <c r="D164" s="92"/>
      <c r="E164" s="91"/>
      <c r="F164" s="91"/>
      <c r="G164" s="91"/>
      <c r="H164" s="92"/>
      <c r="I164" s="91"/>
      <c r="J164" s="91"/>
      <c r="K164" s="93"/>
      <c r="L164" s="94"/>
      <c r="M164" s="97">
        <f t="shared" si="7"/>
        <v>0</v>
      </c>
      <c r="N164" s="95"/>
      <c r="O164" s="96"/>
      <c r="P164" s="96"/>
      <c r="Q164" s="96"/>
      <c r="R164" s="96"/>
      <c r="S164" s="103" t="str">
        <f>IF(M164=0,"",IF(ISNA(VLOOKUP(企业人工成本情况!$C$10,人工成本情况指标!$D$1:$F$22,2,0)),"请在表一中填写所属地区信息",IF((O164+P164+Q164)/K164*21.75&lt;VLOOKUP(企业人工成本情况!$C$10,人工成本情况指标!$D$2:$F$22,2,0),"此人工资低于最低工资标准","")))</f>
        <v/>
      </c>
      <c r="T164" s="77" t="str">
        <f t="shared" si="6"/>
        <v/>
      </c>
    </row>
    <row r="165" spans="1:20" ht="20" customHeight="1">
      <c r="A165" s="75">
        <v>161</v>
      </c>
      <c r="B165" s="91"/>
      <c r="C165" s="91"/>
      <c r="D165" s="92"/>
      <c r="E165" s="91"/>
      <c r="F165" s="91"/>
      <c r="G165" s="91"/>
      <c r="H165" s="92"/>
      <c r="I165" s="91"/>
      <c r="J165" s="91"/>
      <c r="K165" s="93"/>
      <c r="L165" s="94"/>
      <c r="M165" s="97">
        <f t="shared" si="7"/>
        <v>0</v>
      </c>
      <c r="N165" s="95"/>
      <c r="O165" s="96"/>
      <c r="P165" s="96"/>
      <c r="Q165" s="96"/>
      <c r="R165" s="96"/>
      <c r="S165" s="103" t="str">
        <f>IF(M165=0,"",IF(ISNA(VLOOKUP(企业人工成本情况!$C$10,人工成本情况指标!$D$1:$F$22,2,0)),"请在表一中填写所属地区信息",IF((O165+P165+Q165)/K165*21.75&lt;VLOOKUP(企业人工成本情况!$C$10,人工成本情况指标!$D$2:$F$22,2,0),"此人工资低于最低工资标准","")))</f>
        <v/>
      </c>
      <c r="T165" s="77" t="str">
        <f t="shared" si="6"/>
        <v/>
      </c>
    </row>
    <row r="166" spans="1:20" ht="20" customHeight="1">
      <c r="A166" s="74">
        <v>162</v>
      </c>
      <c r="B166" s="91"/>
      <c r="C166" s="91"/>
      <c r="D166" s="92"/>
      <c r="E166" s="91"/>
      <c r="F166" s="91"/>
      <c r="G166" s="91"/>
      <c r="H166" s="92"/>
      <c r="I166" s="91"/>
      <c r="J166" s="91"/>
      <c r="K166" s="93"/>
      <c r="L166" s="94"/>
      <c r="M166" s="97">
        <f t="shared" si="7"/>
        <v>0</v>
      </c>
      <c r="N166" s="95"/>
      <c r="O166" s="96"/>
      <c r="P166" s="96"/>
      <c r="Q166" s="96"/>
      <c r="R166" s="96"/>
      <c r="S166" s="103" t="str">
        <f>IF(M166=0,"",IF(ISNA(VLOOKUP(企业人工成本情况!$C$10,人工成本情况指标!$D$1:$F$22,2,0)),"请在表一中填写所属地区信息",IF((O166+P166+Q166)/K166*21.75&lt;VLOOKUP(企业人工成本情况!$C$10,人工成本情况指标!$D$2:$F$22,2,0),"此人工资低于最低工资标准","")))</f>
        <v/>
      </c>
      <c r="T166" s="77" t="str">
        <f t="shared" si="6"/>
        <v/>
      </c>
    </row>
    <row r="167" spans="1:20" ht="20" customHeight="1">
      <c r="A167" s="75">
        <v>163</v>
      </c>
      <c r="B167" s="91"/>
      <c r="C167" s="91"/>
      <c r="D167" s="92"/>
      <c r="E167" s="91"/>
      <c r="F167" s="91"/>
      <c r="G167" s="91"/>
      <c r="H167" s="92"/>
      <c r="I167" s="91"/>
      <c r="J167" s="91"/>
      <c r="K167" s="93"/>
      <c r="L167" s="94"/>
      <c r="M167" s="97">
        <f t="shared" si="7"/>
        <v>0</v>
      </c>
      <c r="N167" s="95"/>
      <c r="O167" s="96"/>
      <c r="P167" s="96"/>
      <c r="Q167" s="96"/>
      <c r="R167" s="96"/>
      <c r="S167" s="103" t="str">
        <f>IF(M167=0,"",IF(ISNA(VLOOKUP(企业人工成本情况!$C$10,人工成本情况指标!$D$1:$F$22,2,0)),"请在表一中填写所属地区信息",IF((O167+P167+Q167)/K167*21.75&lt;VLOOKUP(企业人工成本情况!$C$10,人工成本情况指标!$D$2:$F$22,2,0),"此人工资低于最低工资标准","")))</f>
        <v/>
      </c>
      <c r="T167" s="77" t="str">
        <f t="shared" si="6"/>
        <v/>
      </c>
    </row>
    <row r="168" spans="1:20" ht="20" customHeight="1">
      <c r="A168" s="75">
        <v>164</v>
      </c>
      <c r="B168" s="91"/>
      <c r="C168" s="91"/>
      <c r="D168" s="92"/>
      <c r="E168" s="91"/>
      <c r="F168" s="91"/>
      <c r="G168" s="91"/>
      <c r="H168" s="92"/>
      <c r="I168" s="91"/>
      <c r="J168" s="91"/>
      <c r="K168" s="93"/>
      <c r="L168" s="94"/>
      <c r="M168" s="97">
        <f t="shared" si="7"/>
        <v>0</v>
      </c>
      <c r="N168" s="95"/>
      <c r="O168" s="96"/>
      <c r="P168" s="96"/>
      <c r="Q168" s="96"/>
      <c r="R168" s="96"/>
      <c r="S168" s="103" t="str">
        <f>IF(M168=0,"",IF(ISNA(VLOOKUP(企业人工成本情况!$C$10,人工成本情况指标!$D$1:$F$22,2,0)),"请在表一中填写所属地区信息",IF((O168+P168+Q168)/K168*21.75&lt;VLOOKUP(企业人工成本情况!$C$10,人工成本情况指标!$D$2:$F$22,2,0),"此人工资低于最低工资标准","")))</f>
        <v/>
      </c>
      <c r="T168" s="77" t="str">
        <f t="shared" si="6"/>
        <v/>
      </c>
    </row>
    <row r="169" spans="1:20" ht="20" customHeight="1">
      <c r="A169" s="75">
        <v>165</v>
      </c>
      <c r="B169" s="91"/>
      <c r="C169" s="91"/>
      <c r="D169" s="92"/>
      <c r="E169" s="91"/>
      <c r="F169" s="91"/>
      <c r="G169" s="91"/>
      <c r="H169" s="92"/>
      <c r="I169" s="91"/>
      <c r="J169" s="91"/>
      <c r="K169" s="93"/>
      <c r="L169" s="94"/>
      <c r="M169" s="97">
        <f t="shared" si="7"/>
        <v>0</v>
      </c>
      <c r="N169" s="95"/>
      <c r="O169" s="96"/>
      <c r="P169" s="96"/>
      <c r="Q169" s="96"/>
      <c r="R169" s="96"/>
      <c r="S169" s="103" t="str">
        <f>IF(M169=0,"",IF(ISNA(VLOOKUP(企业人工成本情况!$C$10,人工成本情况指标!$D$1:$F$22,2,0)),"请在表一中填写所属地区信息",IF((O169+P169+Q169)/K169*21.75&lt;VLOOKUP(企业人工成本情况!$C$10,人工成本情况指标!$D$2:$F$22,2,0),"此人工资低于最低工资标准","")))</f>
        <v/>
      </c>
      <c r="T169" s="77" t="str">
        <f t="shared" si="6"/>
        <v/>
      </c>
    </row>
    <row r="170" spans="1:20" ht="20" customHeight="1">
      <c r="A170" s="75">
        <v>166</v>
      </c>
      <c r="B170" s="91"/>
      <c r="C170" s="91"/>
      <c r="D170" s="92"/>
      <c r="E170" s="91"/>
      <c r="F170" s="91"/>
      <c r="G170" s="91"/>
      <c r="H170" s="92"/>
      <c r="I170" s="91"/>
      <c r="J170" s="91"/>
      <c r="K170" s="93"/>
      <c r="L170" s="94"/>
      <c r="M170" s="97">
        <f t="shared" si="7"/>
        <v>0</v>
      </c>
      <c r="N170" s="95"/>
      <c r="O170" s="96"/>
      <c r="P170" s="96"/>
      <c r="Q170" s="96"/>
      <c r="R170" s="96"/>
      <c r="S170" s="103" t="str">
        <f>IF(M170=0,"",IF(ISNA(VLOOKUP(企业人工成本情况!$C$10,人工成本情况指标!$D$1:$F$22,2,0)),"请在表一中填写所属地区信息",IF((O170+P170+Q170)/K170*21.75&lt;VLOOKUP(企业人工成本情况!$C$10,人工成本情况指标!$D$2:$F$22,2,0),"此人工资低于最低工资标准","")))</f>
        <v/>
      </c>
      <c r="T170" s="77" t="str">
        <f t="shared" si="6"/>
        <v/>
      </c>
    </row>
    <row r="171" spans="1:20" ht="20" customHeight="1">
      <c r="A171" s="75">
        <v>167</v>
      </c>
      <c r="B171" s="91"/>
      <c r="C171" s="91"/>
      <c r="D171" s="92"/>
      <c r="E171" s="91"/>
      <c r="F171" s="91"/>
      <c r="G171" s="91"/>
      <c r="H171" s="92"/>
      <c r="I171" s="91"/>
      <c r="J171" s="91"/>
      <c r="K171" s="93"/>
      <c r="L171" s="94"/>
      <c r="M171" s="97">
        <f t="shared" si="7"/>
        <v>0</v>
      </c>
      <c r="N171" s="95"/>
      <c r="O171" s="96"/>
      <c r="P171" s="96"/>
      <c r="Q171" s="96"/>
      <c r="R171" s="96"/>
      <c r="S171" s="103" t="str">
        <f>IF(M171=0,"",IF(ISNA(VLOOKUP(企业人工成本情况!$C$10,人工成本情况指标!$D$1:$F$22,2,0)),"请在表一中填写所属地区信息",IF((O171+P171+Q171)/K171*21.75&lt;VLOOKUP(企业人工成本情况!$C$10,人工成本情况指标!$D$2:$F$22,2,0),"此人工资低于最低工资标准","")))</f>
        <v/>
      </c>
      <c r="T171" s="77" t="str">
        <f t="shared" si="6"/>
        <v/>
      </c>
    </row>
    <row r="172" spans="1:20" ht="20" customHeight="1">
      <c r="A172" s="75">
        <v>168</v>
      </c>
      <c r="B172" s="91"/>
      <c r="C172" s="91"/>
      <c r="D172" s="92"/>
      <c r="E172" s="91"/>
      <c r="F172" s="91"/>
      <c r="G172" s="91"/>
      <c r="H172" s="92"/>
      <c r="I172" s="91"/>
      <c r="J172" s="91"/>
      <c r="K172" s="93"/>
      <c r="L172" s="94"/>
      <c r="M172" s="97">
        <f t="shared" si="7"/>
        <v>0</v>
      </c>
      <c r="N172" s="95"/>
      <c r="O172" s="96"/>
      <c r="P172" s="96"/>
      <c r="Q172" s="96"/>
      <c r="R172" s="96"/>
      <c r="S172" s="103" t="str">
        <f>IF(M172=0,"",IF(ISNA(VLOOKUP(企业人工成本情况!$C$10,人工成本情况指标!$D$1:$F$22,2,0)),"请在表一中填写所属地区信息",IF((O172+P172+Q172)/K172*21.75&lt;VLOOKUP(企业人工成本情况!$C$10,人工成本情况指标!$D$2:$F$22,2,0),"此人工资低于最低工资标准","")))</f>
        <v/>
      </c>
      <c r="T172" s="77" t="str">
        <f t="shared" si="6"/>
        <v/>
      </c>
    </row>
    <row r="173" spans="1:20" ht="20" customHeight="1">
      <c r="A173" s="74">
        <v>169</v>
      </c>
      <c r="B173" s="91"/>
      <c r="C173" s="91"/>
      <c r="D173" s="92"/>
      <c r="E173" s="91"/>
      <c r="F173" s="91"/>
      <c r="G173" s="91"/>
      <c r="H173" s="92"/>
      <c r="I173" s="91"/>
      <c r="J173" s="91"/>
      <c r="K173" s="93"/>
      <c r="L173" s="94"/>
      <c r="M173" s="97">
        <f t="shared" si="7"/>
        <v>0</v>
      </c>
      <c r="N173" s="95"/>
      <c r="O173" s="96"/>
      <c r="P173" s="96"/>
      <c r="Q173" s="96"/>
      <c r="R173" s="96"/>
      <c r="S173" s="103" t="str">
        <f>IF(M173=0,"",IF(ISNA(VLOOKUP(企业人工成本情况!$C$10,人工成本情况指标!$D$1:$F$22,2,0)),"请在表一中填写所属地区信息",IF((O173+P173+Q173)/K173*21.75&lt;VLOOKUP(企业人工成本情况!$C$10,人工成本情况指标!$D$2:$F$22,2,0),"此人工资低于最低工资标准","")))</f>
        <v/>
      </c>
      <c r="T173" s="77" t="str">
        <f t="shared" si="6"/>
        <v/>
      </c>
    </row>
    <row r="174" spans="1:20" ht="20" customHeight="1">
      <c r="A174" s="75">
        <v>170</v>
      </c>
      <c r="B174" s="91"/>
      <c r="C174" s="91"/>
      <c r="D174" s="92"/>
      <c r="E174" s="91"/>
      <c r="F174" s="91"/>
      <c r="G174" s="91"/>
      <c r="H174" s="92"/>
      <c r="I174" s="91"/>
      <c r="J174" s="91"/>
      <c r="K174" s="93"/>
      <c r="L174" s="94"/>
      <c r="M174" s="97">
        <f t="shared" si="7"/>
        <v>0</v>
      </c>
      <c r="N174" s="95"/>
      <c r="O174" s="96"/>
      <c r="P174" s="96"/>
      <c r="Q174" s="96"/>
      <c r="R174" s="96"/>
      <c r="S174" s="103" t="str">
        <f>IF(M174=0,"",IF(ISNA(VLOOKUP(企业人工成本情况!$C$10,人工成本情况指标!$D$1:$F$22,2,0)),"请在表一中填写所属地区信息",IF((O174+P174+Q174)/K174*21.75&lt;VLOOKUP(企业人工成本情况!$C$10,人工成本情况指标!$D$2:$F$22,2,0),"此人工资低于最低工资标准","")))</f>
        <v/>
      </c>
      <c r="T174" s="77" t="str">
        <f t="shared" si="6"/>
        <v/>
      </c>
    </row>
    <row r="175" spans="1:20" ht="20" customHeight="1">
      <c r="A175" s="75">
        <v>171</v>
      </c>
      <c r="B175" s="91"/>
      <c r="C175" s="91"/>
      <c r="D175" s="92"/>
      <c r="E175" s="91"/>
      <c r="F175" s="91"/>
      <c r="G175" s="91"/>
      <c r="H175" s="92"/>
      <c r="I175" s="91"/>
      <c r="J175" s="91"/>
      <c r="K175" s="93"/>
      <c r="L175" s="94"/>
      <c r="M175" s="97">
        <f t="shared" si="7"/>
        <v>0</v>
      </c>
      <c r="N175" s="95"/>
      <c r="O175" s="96"/>
      <c r="P175" s="96"/>
      <c r="Q175" s="96"/>
      <c r="R175" s="96"/>
      <c r="S175" s="103" t="str">
        <f>IF(M175=0,"",IF(ISNA(VLOOKUP(企业人工成本情况!$C$10,人工成本情况指标!$D$1:$F$22,2,0)),"请在表一中填写所属地区信息",IF((O175+P175+Q175)/K175*21.75&lt;VLOOKUP(企业人工成本情况!$C$10,人工成本情况指标!$D$2:$F$22,2,0),"此人工资低于最低工资标准","")))</f>
        <v/>
      </c>
      <c r="T175" s="77" t="str">
        <f t="shared" si="6"/>
        <v/>
      </c>
    </row>
    <row r="176" spans="1:20" ht="20" customHeight="1">
      <c r="A176" s="75">
        <v>172</v>
      </c>
      <c r="B176" s="91"/>
      <c r="C176" s="91"/>
      <c r="D176" s="92"/>
      <c r="E176" s="91"/>
      <c r="F176" s="91"/>
      <c r="G176" s="91"/>
      <c r="H176" s="92"/>
      <c r="I176" s="91"/>
      <c r="J176" s="91"/>
      <c r="K176" s="93"/>
      <c r="L176" s="94"/>
      <c r="M176" s="97">
        <f t="shared" si="7"/>
        <v>0</v>
      </c>
      <c r="N176" s="95"/>
      <c r="O176" s="96"/>
      <c r="P176" s="96"/>
      <c r="Q176" s="96"/>
      <c r="R176" s="96"/>
      <c r="S176" s="103" t="str">
        <f>IF(M176=0,"",IF(ISNA(VLOOKUP(企业人工成本情况!$C$10,人工成本情况指标!$D$1:$F$22,2,0)),"请在表一中填写所属地区信息",IF((O176+P176+Q176)/K176*21.75&lt;VLOOKUP(企业人工成本情况!$C$10,人工成本情况指标!$D$2:$F$22,2,0),"此人工资低于最低工资标准","")))</f>
        <v/>
      </c>
      <c r="T176" s="77" t="str">
        <f t="shared" si="6"/>
        <v/>
      </c>
    </row>
    <row r="177" spans="1:20" ht="20" customHeight="1">
      <c r="A177" s="75">
        <v>173</v>
      </c>
      <c r="B177" s="91"/>
      <c r="C177" s="91"/>
      <c r="D177" s="92"/>
      <c r="E177" s="91"/>
      <c r="F177" s="91"/>
      <c r="G177" s="91"/>
      <c r="H177" s="92"/>
      <c r="I177" s="91"/>
      <c r="J177" s="91"/>
      <c r="K177" s="93"/>
      <c r="L177" s="94"/>
      <c r="M177" s="97">
        <f t="shared" si="7"/>
        <v>0</v>
      </c>
      <c r="N177" s="95"/>
      <c r="O177" s="96"/>
      <c r="P177" s="96"/>
      <c r="Q177" s="96"/>
      <c r="R177" s="96"/>
      <c r="S177" s="103" t="str">
        <f>IF(M177=0,"",IF(ISNA(VLOOKUP(企业人工成本情况!$C$10,人工成本情况指标!$D$1:$F$22,2,0)),"请在表一中填写所属地区信息",IF((O177+P177+Q177)/K177*21.75&lt;VLOOKUP(企业人工成本情况!$C$10,人工成本情况指标!$D$2:$F$22,2,0),"此人工资低于最低工资标准","")))</f>
        <v/>
      </c>
      <c r="T177" s="77" t="str">
        <f t="shared" si="6"/>
        <v/>
      </c>
    </row>
    <row r="178" spans="1:20" ht="20" customHeight="1">
      <c r="A178" s="75">
        <v>174</v>
      </c>
      <c r="B178" s="91"/>
      <c r="C178" s="91"/>
      <c r="D178" s="92"/>
      <c r="E178" s="91"/>
      <c r="F178" s="91"/>
      <c r="G178" s="91"/>
      <c r="H178" s="92"/>
      <c r="I178" s="91"/>
      <c r="J178" s="91"/>
      <c r="K178" s="93"/>
      <c r="L178" s="94"/>
      <c r="M178" s="97">
        <f t="shared" si="7"/>
        <v>0</v>
      </c>
      <c r="N178" s="95"/>
      <c r="O178" s="96"/>
      <c r="P178" s="96"/>
      <c r="Q178" s="96"/>
      <c r="R178" s="96"/>
      <c r="S178" s="103" t="str">
        <f>IF(M178=0,"",IF(ISNA(VLOOKUP(企业人工成本情况!$C$10,人工成本情况指标!$D$1:$F$22,2,0)),"请在表一中填写所属地区信息",IF((O178+P178+Q178)/K178*21.75&lt;VLOOKUP(企业人工成本情况!$C$10,人工成本情况指标!$D$2:$F$22,2,0),"此人工资低于最低工资标准","")))</f>
        <v/>
      </c>
      <c r="T178" s="77" t="str">
        <f t="shared" si="6"/>
        <v/>
      </c>
    </row>
    <row r="179" spans="1:20" ht="20" customHeight="1">
      <c r="A179" s="75">
        <v>175</v>
      </c>
      <c r="B179" s="91"/>
      <c r="C179" s="91"/>
      <c r="D179" s="92"/>
      <c r="E179" s="91"/>
      <c r="F179" s="91"/>
      <c r="G179" s="91"/>
      <c r="H179" s="92"/>
      <c r="I179" s="91"/>
      <c r="J179" s="91"/>
      <c r="K179" s="93"/>
      <c r="L179" s="94"/>
      <c r="M179" s="97">
        <f t="shared" si="7"/>
        <v>0</v>
      </c>
      <c r="N179" s="95"/>
      <c r="O179" s="96"/>
      <c r="P179" s="96"/>
      <c r="Q179" s="96"/>
      <c r="R179" s="96"/>
      <c r="S179" s="103" t="str">
        <f>IF(M179=0,"",IF(ISNA(VLOOKUP(企业人工成本情况!$C$10,人工成本情况指标!$D$1:$F$22,2,0)),"请在表一中填写所属地区信息",IF((O179+P179+Q179)/K179*21.75&lt;VLOOKUP(企业人工成本情况!$C$10,人工成本情况指标!$D$2:$F$22,2,0),"此人工资低于最低工资标准","")))</f>
        <v/>
      </c>
      <c r="T179" s="77" t="str">
        <f t="shared" si="6"/>
        <v/>
      </c>
    </row>
    <row r="180" spans="1:20" ht="20" customHeight="1">
      <c r="A180" s="74">
        <v>176</v>
      </c>
      <c r="B180" s="91"/>
      <c r="C180" s="91"/>
      <c r="D180" s="92"/>
      <c r="E180" s="91"/>
      <c r="F180" s="91"/>
      <c r="G180" s="91"/>
      <c r="H180" s="92"/>
      <c r="I180" s="91"/>
      <c r="J180" s="91"/>
      <c r="K180" s="93"/>
      <c r="L180" s="94"/>
      <c r="M180" s="97">
        <f t="shared" si="7"/>
        <v>0</v>
      </c>
      <c r="N180" s="95"/>
      <c r="O180" s="96"/>
      <c r="P180" s="96"/>
      <c r="Q180" s="96"/>
      <c r="R180" s="96"/>
      <c r="S180" s="103" t="str">
        <f>IF(M180=0,"",IF(ISNA(VLOOKUP(企业人工成本情况!$C$10,人工成本情况指标!$D$1:$F$22,2,0)),"请在表一中填写所属地区信息",IF((O180+P180+Q180)/K180*21.75&lt;VLOOKUP(企业人工成本情况!$C$10,人工成本情况指标!$D$2:$F$22,2,0),"此人工资低于最低工资标准","")))</f>
        <v/>
      </c>
      <c r="T180" s="77" t="str">
        <f t="shared" si="6"/>
        <v/>
      </c>
    </row>
    <row r="181" spans="1:20" ht="20" customHeight="1">
      <c r="A181" s="75">
        <v>177</v>
      </c>
      <c r="B181" s="91"/>
      <c r="C181" s="91"/>
      <c r="D181" s="92"/>
      <c r="E181" s="91"/>
      <c r="F181" s="91"/>
      <c r="G181" s="91"/>
      <c r="H181" s="92"/>
      <c r="I181" s="91"/>
      <c r="J181" s="91"/>
      <c r="K181" s="93"/>
      <c r="L181" s="94"/>
      <c r="M181" s="97">
        <f t="shared" si="7"/>
        <v>0</v>
      </c>
      <c r="N181" s="95"/>
      <c r="O181" s="96"/>
      <c r="P181" s="96"/>
      <c r="Q181" s="96"/>
      <c r="R181" s="96"/>
      <c r="S181" s="103" t="str">
        <f>IF(M181=0,"",IF(ISNA(VLOOKUP(企业人工成本情况!$C$10,人工成本情况指标!$D$1:$F$22,2,0)),"请在表一中填写所属地区信息",IF((O181+P181+Q181)/K181*21.75&lt;VLOOKUP(企业人工成本情况!$C$10,人工成本情况指标!$D$2:$F$22,2,0),"此人工资低于最低工资标准","")))</f>
        <v/>
      </c>
      <c r="T181" s="77" t="str">
        <f t="shared" si="6"/>
        <v/>
      </c>
    </row>
    <row r="182" spans="1:20" ht="20" customHeight="1">
      <c r="A182" s="75">
        <v>178</v>
      </c>
      <c r="B182" s="91"/>
      <c r="C182" s="91"/>
      <c r="D182" s="92"/>
      <c r="E182" s="91"/>
      <c r="F182" s="91"/>
      <c r="G182" s="91"/>
      <c r="H182" s="92"/>
      <c r="I182" s="91"/>
      <c r="J182" s="91"/>
      <c r="K182" s="93"/>
      <c r="L182" s="94"/>
      <c r="M182" s="97">
        <f t="shared" si="7"/>
        <v>0</v>
      </c>
      <c r="N182" s="95"/>
      <c r="O182" s="96"/>
      <c r="P182" s="96"/>
      <c r="Q182" s="96"/>
      <c r="R182" s="96"/>
      <c r="S182" s="103" t="str">
        <f>IF(M182=0,"",IF(ISNA(VLOOKUP(企业人工成本情况!$C$10,人工成本情况指标!$D$1:$F$22,2,0)),"请在表一中填写所属地区信息",IF((O182+P182+Q182)/K182*21.75&lt;VLOOKUP(企业人工成本情况!$C$10,人工成本情况指标!$D$2:$F$22,2,0),"此人工资低于最低工资标准","")))</f>
        <v/>
      </c>
      <c r="T182" s="77" t="str">
        <f t="shared" si="6"/>
        <v/>
      </c>
    </row>
    <row r="183" spans="1:20" ht="20" customHeight="1">
      <c r="A183" s="75">
        <v>179</v>
      </c>
      <c r="B183" s="91"/>
      <c r="C183" s="91"/>
      <c r="D183" s="92"/>
      <c r="E183" s="91"/>
      <c r="F183" s="91"/>
      <c r="G183" s="91"/>
      <c r="H183" s="92"/>
      <c r="I183" s="91"/>
      <c r="J183" s="91"/>
      <c r="K183" s="93"/>
      <c r="L183" s="94"/>
      <c r="M183" s="97">
        <f t="shared" si="7"/>
        <v>0</v>
      </c>
      <c r="N183" s="95"/>
      <c r="O183" s="96"/>
      <c r="P183" s="96"/>
      <c r="Q183" s="96"/>
      <c r="R183" s="96"/>
      <c r="S183" s="103" t="str">
        <f>IF(M183=0,"",IF(ISNA(VLOOKUP(企业人工成本情况!$C$10,人工成本情况指标!$D$1:$F$22,2,0)),"请在表一中填写所属地区信息",IF((O183+P183+Q183)/K183*21.75&lt;VLOOKUP(企业人工成本情况!$C$10,人工成本情况指标!$D$2:$F$22,2,0),"此人工资低于最低工资标准","")))</f>
        <v/>
      </c>
      <c r="T183" s="77" t="str">
        <f t="shared" si="6"/>
        <v/>
      </c>
    </row>
    <row r="184" spans="1:20" ht="20" customHeight="1">
      <c r="A184" s="75">
        <v>180</v>
      </c>
      <c r="B184" s="91"/>
      <c r="C184" s="91"/>
      <c r="D184" s="92"/>
      <c r="E184" s="91"/>
      <c r="F184" s="91"/>
      <c r="G184" s="91"/>
      <c r="H184" s="92"/>
      <c r="I184" s="91"/>
      <c r="J184" s="91"/>
      <c r="K184" s="93"/>
      <c r="L184" s="94"/>
      <c r="M184" s="97">
        <f t="shared" si="7"/>
        <v>0</v>
      </c>
      <c r="N184" s="95"/>
      <c r="O184" s="96"/>
      <c r="P184" s="96"/>
      <c r="Q184" s="96"/>
      <c r="R184" s="96"/>
      <c r="S184" s="103" t="str">
        <f>IF(M184=0,"",IF(ISNA(VLOOKUP(企业人工成本情况!$C$10,人工成本情况指标!$D$1:$F$22,2,0)),"请在表一中填写所属地区信息",IF((O184+P184+Q184)/K184*21.75&lt;VLOOKUP(企业人工成本情况!$C$10,人工成本情况指标!$D$2:$F$22,2,0),"此人工资低于最低工资标准","")))</f>
        <v/>
      </c>
      <c r="T184" s="77" t="str">
        <f t="shared" si="6"/>
        <v/>
      </c>
    </row>
    <row r="185" spans="1:20" ht="20" customHeight="1">
      <c r="A185" s="75">
        <v>181</v>
      </c>
      <c r="B185" s="91"/>
      <c r="C185" s="91"/>
      <c r="D185" s="92"/>
      <c r="E185" s="91"/>
      <c r="F185" s="91"/>
      <c r="G185" s="91"/>
      <c r="H185" s="92"/>
      <c r="I185" s="91"/>
      <c r="J185" s="91"/>
      <c r="K185" s="93"/>
      <c r="L185" s="94"/>
      <c r="M185" s="97">
        <f t="shared" si="7"/>
        <v>0</v>
      </c>
      <c r="N185" s="95"/>
      <c r="O185" s="96"/>
      <c r="P185" s="96"/>
      <c r="Q185" s="96"/>
      <c r="R185" s="96"/>
      <c r="S185" s="103" t="str">
        <f>IF(M185=0,"",IF(ISNA(VLOOKUP(企业人工成本情况!$C$10,人工成本情况指标!$D$1:$F$22,2,0)),"请在表一中填写所属地区信息",IF((O185+P185+Q185)/K185*21.75&lt;VLOOKUP(企业人工成本情况!$C$10,人工成本情况指标!$D$2:$F$22,2,0),"此人工资低于最低工资标准","")))</f>
        <v/>
      </c>
      <c r="T185" s="77" t="str">
        <f t="shared" si="6"/>
        <v/>
      </c>
    </row>
    <row r="186" spans="1:20" ht="20" customHeight="1">
      <c r="A186" s="75">
        <v>182</v>
      </c>
      <c r="B186" s="91"/>
      <c r="C186" s="91"/>
      <c r="D186" s="92"/>
      <c r="E186" s="91"/>
      <c r="F186" s="91"/>
      <c r="G186" s="91"/>
      <c r="H186" s="92"/>
      <c r="I186" s="91"/>
      <c r="J186" s="91"/>
      <c r="K186" s="93"/>
      <c r="L186" s="94"/>
      <c r="M186" s="97">
        <f t="shared" si="7"/>
        <v>0</v>
      </c>
      <c r="N186" s="95"/>
      <c r="O186" s="96"/>
      <c r="P186" s="96"/>
      <c r="Q186" s="96"/>
      <c r="R186" s="96"/>
      <c r="S186" s="103" t="str">
        <f>IF(M186=0,"",IF(ISNA(VLOOKUP(企业人工成本情况!$C$10,人工成本情况指标!$D$1:$F$22,2,0)),"请在表一中填写所属地区信息",IF((O186+P186+Q186)/K186*21.75&lt;VLOOKUP(企业人工成本情况!$C$10,人工成本情况指标!$D$2:$F$22,2,0),"此人工资低于最低工资标准","")))</f>
        <v/>
      </c>
      <c r="T186" s="77" t="str">
        <f t="shared" si="6"/>
        <v/>
      </c>
    </row>
    <row r="187" spans="1:20" ht="20" customHeight="1">
      <c r="A187" s="74">
        <v>183</v>
      </c>
      <c r="B187" s="91"/>
      <c r="C187" s="91"/>
      <c r="D187" s="92"/>
      <c r="E187" s="91"/>
      <c r="F187" s="91"/>
      <c r="G187" s="91"/>
      <c r="H187" s="92"/>
      <c r="I187" s="91"/>
      <c r="J187" s="91"/>
      <c r="K187" s="93"/>
      <c r="L187" s="94"/>
      <c r="M187" s="97">
        <f t="shared" si="7"/>
        <v>0</v>
      </c>
      <c r="N187" s="95"/>
      <c r="O187" s="96"/>
      <c r="P187" s="96"/>
      <c r="Q187" s="96"/>
      <c r="R187" s="96"/>
      <c r="S187" s="103" t="str">
        <f>IF(M187=0,"",IF(ISNA(VLOOKUP(企业人工成本情况!$C$10,人工成本情况指标!$D$1:$F$22,2,0)),"请在表一中填写所属地区信息",IF((O187+P187+Q187)/K187*21.75&lt;VLOOKUP(企业人工成本情况!$C$10,人工成本情况指标!$D$2:$F$22,2,0),"此人工资低于最低工资标准","")))</f>
        <v/>
      </c>
      <c r="T187" s="77" t="str">
        <f t="shared" si="6"/>
        <v/>
      </c>
    </row>
    <row r="188" spans="1:20" ht="20" customHeight="1">
      <c r="A188" s="75">
        <v>184</v>
      </c>
      <c r="B188" s="91"/>
      <c r="C188" s="91"/>
      <c r="D188" s="92"/>
      <c r="E188" s="91"/>
      <c r="F188" s="91"/>
      <c r="G188" s="91"/>
      <c r="H188" s="92"/>
      <c r="I188" s="91"/>
      <c r="J188" s="91"/>
      <c r="K188" s="93"/>
      <c r="L188" s="94"/>
      <c r="M188" s="97">
        <f t="shared" si="7"/>
        <v>0</v>
      </c>
      <c r="N188" s="95"/>
      <c r="O188" s="96"/>
      <c r="P188" s="96"/>
      <c r="Q188" s="96"/>
      <c r="R188" s="96"/>
      <c r="S188" s="103" t="str">
        <f>IF(M188=0,"",IF(ISNA(VLOOKUP(企业人工成本情况!$C$10,人工成本情况指标!$D$1:$F$22,2,0)),"请在表一中填写所属地区信息",IF((O188+P188+Q188)/K188*21.75&lt;VLOOKUP(企业人工成本情况!$C$10,人工成本情况指标!$D$2:$F$22,2,0),"此人工资低于最低工资标准","")))</f>
        <v/>
      </c>
      <c r="T188" s="77" t="str">
        <f t="shared" si="6"/>
        <v/>
      </c>
    </row>
    <row r="189" spans="1:20" ht="20" customHeight="1">
      <c r="A189" s="75">
        <v>185</v>
      </c>
      <c r="B189" s="91"/>
      <c r="C189" s="91"/>
      <c r="D189" s="92"/>
      <c r="E189" s="91"/>
      <c r="F189" s="91"/>
      <c r="G189" s="91"/>
      <c r="H189" s="92"/>
      <c r="I189" s="91"/>
      <c r="J189" s="91"/>
      <c r="K189" s="93"/>
      <c r="L189" s="94"/>
      <c r="M189" s="97">
        <f t="shared" si="7"/>
        <v>0</v>
      </c>
      <c r="N189" s="95"/>
      <c r="O189" s="96"/>
      <c r="P189" s="96"/>
      <c r="Q189" s="96"/>
      <c r="R189" s="96"/>
      <c r="S189" s="103" t="str">
        <f>IF(M189=0,"",IF(ISNA(VLOOKUP(企业人工成本情况!$C$10,人工成本情况指标!$D$1:$F$22,2,0)),"请在表一中填写所属地区信息",IF((O189+P189+Q189)/K189*21.75&lt;VLOOKUP(企业人工成本情况!$C$10,人工成本情况指标!$D$2:$F$22,2,0),"此人工资低于最低工资标准","")))</f>
        <v/>
      </c>
      <c r="T189" s="77" t="str">
        <f t="shared" si="6"/>
        <v/>
      </c>
    </row>
    <row r="190" spans="1:20" ht="20" customHeight="1">
      <c r="A190" s="75">
        <v>186</v>
      </c>
      <c r="B190" s="91"/>
      <c r="C190" s="91"/>
      <c r="D190" s="92"/>
      <c r="E190" s="91"/>
      <c r="F190" s="91"/>
      <c r="G190" s="91"/>
      <c r="H190" s="92"/>
      <c r="I190" s="91"/>
      <c r="J190" s="91"/>
      <c r="K190" s="93"/>
      <c r="L190" s="94"/>
      <c r="M190" s="97">
        <f t="shared" si="7"/>
        <v>0</v>
      </c>
      <c r="N190" s="95"/>
      <c r="O190" s="96"/>
      <c r="P190" s="96"/>
      <c r="Q190" s="96"/>
      <c r="R190" s="96"/>
      <c r="S190" s="103" t="str">
        <f>IF(M190=0,"",IF(ISNA(VLOOKUP(企业人工成本情况!$C$10,人工成本情况指标!$D$1:$F$22,2,0)),"请在表一中填写所属地区信息",IF((O190+P190+Q190)/K190*21.75&lt;VLOOKUP(企业人工成本情况!$C$10,人工成本情况指标!$D$2:$F$22,2,0),"此人工资低于最低工资标准","")))</f>
        <v/>
      </c>
      <c r="T190" s="77" t="str">
        <f t="shared" si="6"/>
        <v/>
      </c>
    </row>
    <row r="191" spans="1:20" ht="20" customHeight="1">
      <c r="A191" s="75">
        <v>187</v>
      </c>
      <c r="B191" s="91"/>
      <c r="C191" s="91"/>
      <c r="D191" s="92"/>
      <c r="E191" s="91"/>
      <c r="F191" s="91"/>
      <c r="G191" s="91"/>
      <c r="H191" s="92"/>
      <c r="I191" s="91"/>
      <c r="J191" s="91"/>
      <c r="K191" s="93"/>
      <c r="L191" s="94"/>
      <c r="M191" s="97">
        <f t="shared" si="7"/>
        <v>0</v>
      </c>
      <c r="N191" s="95"/>
      <c r="O191" s="96"/>
      <c r="P191" s="96"/>
      <c r="Q191" s="96"/>
      <c r="R191" s="96"/>
      <c r="S191" s="103" t="str">
        <f>IF(M191=0,"",IF(ISNA(VLOOKUP(企业人工成本情况!$C$10,人工成本情况指标!$D$1:$F$22,2,0)),"请在表一中填写所属地区信息",IF((O191+P191+Q191)/K191*21.75&lt;VLOOKUP(企业人工成本情况!$C$10,人工成本情况指标!$D$2:$F$22,2,0),"此人工资低于最低工资标准","")))</f>
        <v/>
      </c>
      <c r="T191" s="77" t="str">
        <f t="shared" si="6"/>
        <v/>
      </c>
    </row>
    <row r="192" spans="1:20" ht="20" customHeight="1">
      <c r="A192" s="75">
        <v>188</v>
      </c>
      <c r="B192" s="91"/>
      <c r="C192" s="91"/>
      <c r="D192" s="92"/>
      <c r="E192" s="91"/>
      <c r="F192" s="91"/>
      <c r="G192" s="91"/>
      <c r="H192" s="92"/>
      <c r="I192" s="91"/>
      <c r="J192" s="91"/>
      <c r="K192" s="93"/>
      <c r="L192" s="94"/>
      <c r="M192" s="97">
        <f t="shared" si="7"/>
        <v>0</v>
      </c>
      <c r="N192" s="95"/>
      <c r="O192" s="96"/>
      <c r="P192" s="96"/>
      <c r="Q192" s="96"/>
      <c r="R192" s="96"/>
      <c r="S192" s="103" t="str">
        <f>IF(M192=0,"",IF(ISNA(VLOOKUP(企业人工成本情况!$C$10,人工成本情况指标!$D$1:$F$22,2,0)),"请在表一中填写所属地区信息",IF((O192+P192+Q192)/K192*21.75&lt;VLOOKUP(企业人工成本情况!$C$10,人工成本情况指标!$D$2:$F$22,2,0),"此人工资低于最低工资标准","")))</f>
        <v/>
      </c>
      <c r="T192" s="77" t="str">
        <f t="shared" si="6"/>
        <v/>
      </c>
    </row>
    <row r="193" spans="1:20" ht="20" customHeight="1">
      <c r="A193" s="75">
        <v>189</v>
      </c>
      <c r="B193" s="91"/>
      <c r="C193" s="91"/>
      <c r="D193" s="92"/>
      <c r="E193" s="91"/>
      <c r="F193" s="91"/>
      <c r="G193" s="91"/>
      <c r="H193" s="92"/>
      <c r="I193" s="91"/>
      <c r="J193" s="91"/>
      <c r="K193" s="93"/>
      <c r="L193" s="94"/>
      <c r="M193" s="97">
        <f t="shared" si="7"/>
        <v>0</v>
      </c>
      <c r="N193" s="95"/>
      <c r="O193" s="96"/>
      <c r="P193" s="96"/>
      <c r="Q193" s="96"/>
      <c r="R193" s="96"/>
      <c r="S193" s="103" t="str">
        <f>IF(M193=0,"",IF(ISNA(VLOOKUP(企业人工成本情况!$C$10,人工成本情况指标!$D$1:$F$22,2,0)),"请在表一中填写所属地区信息",IF((O193+P193+Q193)/K193*21.75&lt;VLOOKUP(企业人工成本情况!$C$10,人工成本情况指标!$D$2:$F$22,2,0),"此人工资低于最低工资标准","")))</f>
        <v/>
      </c>
      <c r="T193" s="77" t="str">
        <f t="shared" si="6"/>
        <v/>
      </c>
    </row>
    <row r="194" spans="1:20" ht="20" customHeight="1">
      <c r="A194" s="74">
        <v>190</v>
      </c>
      <c r="B194" s="91"/>
      <c r="C194" s="91"/>
      <c r="D194" s="92"/>
      <c r="E194" s="91"/>
      <c r="F194" s="91"/>
      <c r="G194" s="91"/>
      <c r="H194" s="92"/>
      <c r="I194" s="91"/>
      <c r="J194" s="91"/>
      <c r="K194" s="93"/>
      <c r="L194" s="94"/>
      <c r="M194" s="97">
        <f t="shared" si="7"/>
        <v>0</v>
      </c>
      <c r="N194" s="95"/>
      <c r="O194" s="96"/>
      <c r="P194" s="96"/>
      <c r="Q194" s="96"/>
      <c r="R194" s="96"/>
      <c r="S194" s="103" t="str">
        <f>IF(M194=0,"",IF(ISNA(VLOOKUP(企业人工成本情况!$C$10,人工成本情况指标!$D$1:$F$22,2,0)),"请在表一中填写所属地区信息",IF((O194+P194+Q194)/K194*21.75&lt;VLOOKUP(企业人工成本情况!$C$10,人工成本情况指标!$D$2:$F$22,2,0),"此人工资低于最低工资标准","")))</f>
        <v/>
      </c>
      <c r="T194" s="77" t="str">
        <f t="shared" si="6"/>
        <v/>
      </c>
    </row>
    <row r="195" spans="1:20" ht="20" customHeight="1">
      <c r="A195" s="75">
        <v>191</v>
      </c>
      <c r="B195" s="91"/>
      <c r="C195" s="91"/>
      <c r="D195" s="92"/>
      <c r="E195" s="91"/>
      <c r="F195" s="91"/>
      <c r="G195" s="91"/>
      <c r="H195" s="92"/>
      <c r="I195" s="91"/>
      <c r="J195" s="91"/>
      <c r="K195" s="93"/>
      <c r="L195" s="94"/>
      <c r="M195" s="97">
        <f t="shared" si="7"/>
        <v>0</v>
      </c>
      <c r="N195" s="95"/>
      <c r="O195" s="96"/>
      <c r="P195" s="96"/>
      <c r="Q195" s="96"/>
      <c r="R195" s="96"/>
      <c r="S195" s="103" t="str">
        <f>IF(M195=0,"",IF(ISNA(VLOOKUP(企业人工成本情况!$C$10,人工成本情况指标!$D$1:$F$22,2,0)),"请在表一中填写所属地区信息",IF((O195+P195+Q195)/K195*21.75&lt;VLOOKUP(企业人工成本情况!$C$10,人工成本情况指标!$D$2:$F$22,2,0),"此人工资低于最低工资标准","")))</f>
        <v/>
      </c>
      <c r="T195" s="77" t="str">
        <f t="shared" si="6"/>
        <v/>
      </c>
    </row>
    <row r="196" spans="1:20" ht="20" customHeight="1">
      <c r="A196" s="75">
        <v>192</v>
      </c>
      <c r="B196" s="91"/>
      <c r="C196" s="91"/>
      <c r="D196" s="92"/>
      <c r="E196" s="91"/>
      <c r="F196" s="91"/>
      <c r="G196" s="91"/>
      <c r="H196" s="92"/>
      <c r="I196" s="91"/>
      <c r="J196" s="91"/>
      <c r="K196" s="93"/>
      <c r="L196" s="94"/>
      <c r="M196" s="97">
        <f t="shared" si="7"/>
        <v>0</v>
      </c>
      <c r="N196" s="95"/>
      <c r="O196" s="96"/>
      <c r="P196" s="96"/>
      <c r="Q196" s="96"/>
      <c r="R196" s="96"/>
      <c r="S196" s="103" t="str">
        <f>IF(M196=0,"",IF(ISNA(VLOOKUP(企业人工成本情况!$C$10,人工成本情况指标!$D$1:$F$22,2,0)),"请在表一中填写所属地区信息",IF((O196+P196+Q196)/K196*21.75&lt;VLOOKUP(企业人工成本情况!$C$10,人工成本情况指标!$D$2:$F$22,2,0),"此人工资低于最低工资标准","")))</f>
        <v/>
      </c>
      <c r="T196" s="77" t="str">
        <f t="shared" ref="T196:T259" si="8">IF(AND(C195="",E195=""),"",IF(E195-C195&lt;12,"参加工作时间-当年计算的实际年龄，应大于等于16并且小于等于65",IF(E195-C195&gt;65,"参加工作时间-当年计算的实际年龄，应大于等于16并且小于等于65",IF(E195=C195="","",""))))</f>
        <v/>
      </c>
    </row>
    <row r="197" spans="1:20" ht="20" customHeight="1">
      <c r="A197" s="75">
        <v>193</v>
      </c>
      <c r="B197" s="91"/>
      <c r="C197" s="91"/>
      <c r="D197" s="92"/>
      <c r="E197" s="91"/>
      <c r="F197" s="91"/>
      <c r="G197" s="91"/>
      <c r="H197" s="92"/>
      <c r="I197" s="91"/>
      <c r="J197" s="91"/>
      <c r="K197" s="93"/>
      <c r="L197" s="94"/>
      <c r="M197" s="97">
        <f t="shared" si="7"/>
        <v>0</v>
      </c>
      <c r="N197" s="95"/>
      <c r="O197" s="96"/>
      <c r="P197" s="96"/>
      <c r="Q197" s="96"/>
      <c r="R197" s="96"/>
      <c r="S197" s="103" t="str">
        <f>IF(M197=0,"",IF(ISNA(VLOOKUP(企业人工成本情况!$C$10,人工成本情况指标!$D$1:$F$22,2,0)),"请在表一中填写所属地区信息",IF((O197+P197+Q197)/K197*21.75&lt;VLOOKUP(企业人工成本情况!$C$10,人工成本情况指标!$D$2:$F$22,2,0),"此人工资低于最低工资标准","")))</f>
        <v/>
      </c>
      <c r="T197" s="77" t="str">
        <f t="shared" si="8"/>
        <v/>
      </c>
    </row>
    <row r="198" spans="1:20" ht="20" customHeight="1">
      <c r="A198" s="75">
        <v>194</v>
      </c>
      <c r="B198" s="91"/>
      <c r="C198" s="91"/>
      <c r="D198" s="92"/>
      <c r="E198" s="91"/>
      <c r="F198" s="91"/>
      <c r="G198" s="91"/>
      <c r="H198" s="92"/>
      <c r="I198" s="91"/>
      <c r="J198" s="91"/>
      <c r="K198" s="93"/>
      <c r="L198" s="94"/>
      <c r="M198" s="97">
        <f t="shared" ref="M198:M261" si="9">SUM(O198:R198)</f>
        <v>0</v>
      </c>
      <c r="N198" s="95"/>
      <c r="O198" s="96"/>
      <c r="P198" s="96"/>
      <c r="Q198" s="96"/>
      <c r="R198" s="96"/>
      <c r="S198" s="103" t="str">
        <f>IF(M198=0,"",IF(ISNA(VLOOKUP(企业人工成本情况!$C$10,人工成本情况指标!$D$1:$F$22,2,0)),"请在表一中填写所属地区信息",IF((O198+P198+Q198)/K198*21.75&lt;VLOOKUP(企业人工成本情况!$C$10,人工成本情况指标!$D$2:$F$22,2,0),"此人工资低于最低工资标准","")))</f>
        <v/>
      </c>
      <c r="T198" s="77" t="str">
        <f t="shared" si="8"/>
        <v/>
      </c>
    </row>
    <row r="199" spans="1:20" ht="20" customHeight="1">
      <c r="A199" s="75">
        <v>195</v>
      </c>
      <c r="B199" s="91"/>
      <c r="C199" s="91"/>
      <c r="D199" s="92"/>
      <c r="E199" s="91"/>
      <c r="F199" s="91"/>
      <c r="G199" s="91"/>
      <c r="H199" s="92"/>
      <c r="I199" s="91"/>
      <c r="J199" s="91"/>
      <c r="K199" s="93"/>
      <c r="L199" s="94"/>
      <c r="M199" s="97">
        <f t="shared" si="9"/>
        <v>0</v>
      </c>
      <c r="N199" s="95"/>
      <c r="O199" s="96"/>
      <c r="P199" s="96"/>
      <c r="Q199" s="96"/>
      <c r="R199" s="96"/>
      <c r="S199" s="103" t="str">
        <f>IF(M199=0,"",IF(ISNA(VLOOKUP(企业人工成本情况!$C$10,人工成本情况指标!$D$1:$F$22,2,0)),"请在表一中填写所属地区信息",IF((O199+P199+Q199)/K199*21.75&lt;VLOOKUP(企业人工成本情况!$C$10,人工成本情况指标!$D$2:$F$22,2,0),"此人工资低于最低工资标准","")))</f>
        <v/>
      </c>
      <c r="T199" s="77" t="str">
        <f t="shared" si="8"/>
        <v/>
      </c>
    </row>
    <row r="200" spans="1:20" ht="20" customHeight="1">
      <c r="A200" s="75">
        <v>196</v>
      </c>
      <c r="B200" s="91"/>
      <c r="C200" s="91"/>
      <c r="D200" s="92"/>
      <c r="E200" s="91"/>
      <c r="F200" s="91"/>
      <c r="G200" s="91"/>
      <c r="H200" s="92"/>
      <c r="I200" s="91"/>
      <c r="J200" s="91"/>
      <c r="K200" s="93"/>
      <c r="L200" s="94"/>
      <c r="M200" s="97">
        <f t="shared" si="9"/>
        <v>0</v>
      </c>
      <c r="N200" s="95"/>
      <c r="O200" s="96"/>
      <c r="P200" s="96"/>
      <c r="Q200" s="96"/>
      <c r="R200" s="96"/>
      <c r="S200" s="103" t="str">
        <f>IF(M200=0,"",IF(ISNA(VLOOKUP(企业人工成本情况!$C$10,人工成本情况指标!$D$1:$F$22,2,0)),"请在表一中填写所属地区信息",IF((O200+P200+Q200)/K200*21.75&lt;VLOOKUP(企业人工成本情况!$C$10,人工成本情况指标!$D$2:$F$22,2,0),"此人工资低于最低工资标准","")))</f>
        <v/>
      </c>
      <c r="T200" s="77" t="str">
        <f t="shared" si="8"/>
        <v/>
      </c>
    </row>
    <row r="201" spans="1:20" ht="20" customHeight="1">
      <c r="A201" s="74">
        <v>197</v>
      </c>
      <c r="B201" s="91"/>
      <c r="C201" s="91"/>
      <c r="D201" s="92"/>
      <c r="E201" s="91"/>
      <c r="F201" s="91"/>
      <c r="G201" s="91"/>
      <c r="H201" s="92"/>
      <c r="I201" s="91"/>
      <c r="J201" s="91"/>
      <c r="K201" s="93"/>
      <c r="L201" s="94"/>
      <c r="M201" s="97">
        <f t="shared" si="9"/>
        <v>0</v>
      </c>
      <c r="N201" s="95"/>
      <c r="O201" s="96"/>
      <c r="P201" s="96"/>
      <c r="Q201" s="96"/>
      <c r="R201" s="96"/>
      <c r="S201" s="103" t="str">
        <f>IF(M201=0,"",IF(ISNA(VLOOKUP(企业人工成本情况!$C$10,人工成本情况指标!$D$1:$F$22,2,0)),"请在表一中填写所属地区信息",IF((O201+P201+Q201)/K201*21.75&lt;VLOOKUP(企业人工成本情况!$C$10,人工成本情况指标!$D$2:$F$22,2,0),"此人工资低于最低工资标准","")))</f>
        <v/>
      </c>
      <c r="T201" s="77" t="str">
        <f t="shared" si="8"/>
        <v/>
      </c>
    </row>
    <row r="202" spans="1:20" ht="20" customHeight="1">
      <c r="A202" s="75">
        <v>198</v>
      </c>
      <c r="B202" s="91"/>
      <c r="C202" s="91"/>
      <c r="D202" s="92"/>
      <c r="E202" s="91"/>
      <c r="F202" s="91"/>
      <c r="G202" s="91"/>
      <c r="H202" s="92"/>
      <c r="I202" s="91"/>
      <c r="J202" s="91"/>
      <c r="K202" s="93"/>
      <c r="L202" s="94"/>
      <c r="M202" s="97">
        <f t="shared" si="9"/>
        <v>0</v>
      </c>
      <c r="N202" s="95"/>
      <c r="O202" s="96"/>
      <c r="P202" s="96"/>
      <c r="Q202" s="96"/>
      <c r="R202" s="96"/>
      <c r="S202" s="103" t="str">
        <f>IF(M202=0,"",IF(ISNA(VLOOKUP(企业人工成本情况!$C$10,人工成本情况指标!$D$1:$F$22,2,0)),"请在表一中填写所属地区信息",IF((O202+P202+Q202)/K202*21.75&lt;VLOOKUP(企业人工成本情况!$C$10,人工成本情况指标!$D$2:$F$22,2,0),"此人工资低于最低工资标准","")))</f>
        <v/>
      </c>
      <c r="T202" s="77" t="str">
        <f t="shared" si="8"/>
        <v/>
      </c>
    </row>
    <row r="203" spans="1:20" ht="20" customHeight="1">
      <c r="A203" s="75">
        <v>199</v>
      </c>
      <c r="B203" s="91"/>
      <c r="C203" s="91"/>
      <c r="D203" s="92"/>
      <c r="E203" s="91"/>
      <c r="F203" s="91"/>
      <c r="G203" s="91"/>
      <c r="H203" s="92"/>
      <c r="I203" s="91"/>
      <c r="J203" s="91"/>
      <c r="K203" s="93"/>
      <c r="L203" s="94"/>
      <c r="M203" s="97">
        <f t="shared" si="9"/>
        <v>0</v>
      </c>
      <c r="N203" s="95"/>
      <c r="O203" s="96"/>
      <c r="P203" s="96"/>
      <c r="Q203" s="96"/>
      <c r="R203" s="96"/>
      <c r="S203" s="103" t="str">
        <f>IF(M203=0,"",IF(ISNA(VLOOKUP(企业人工成本情况!$C$10,人工成本情况指标!$D$1:$F$22,2,0)),"请在表一中填写所属地区信息",IF((O203+P203+Q203)/K203*21.75&lt;VLOOKUP(企业人工成本情况!$C$10,人工成本情况指标!$D$2:$F$22,2,0),"此人工资低于最低工资标准","")))</f>
        <v/>
      </c>
      <c r="T203" s="77" t="str">
        <f t="shared" si="8"/>
        <v/>
      </c>
    </row>
    <row r="204" spans="1:20" ht="20" customHeight="1">
      <c r="A204" s="75">
        <v>200</v>
      </c>
      <c r="B204" s="91"/>
      <c r="C204" s="91"/>
      <c r="D204" s="92"/>
      <c r="E204" s="91"/>
      <c r="F204" s="91"/>
      <c r="G204" s="91"/>
      <c r="H204" s="92"/>
      <c r="I204" s="91"/>
      <c r="J204" s="91"/>
      <c r="K204" s="93"/>
      <c r="L204" s="94"/>
      <c r="M204" s="97">
        <f t="shared" si="9"/>
        <v>0</v>
      </c>
      <c r="N204" s="95"/>
      <c r="O204" s="96"/>
      <c r="P204" s="96"/>
      <c r="Q204" s="96"/>
      <c r="R204" s="96"/>
      <c r="S204" s="103" t="str">
        <f>IF(M204=0,"",IF(ISNA(VLOOKUP(企业人工成本情况!$C$10,人工成本情况指标!$D$1:$F$22,2,0)),"请在表一中填写所属地区信息",IF((O204+P204+Q204)/K204*21.75&lt;VLOOKUP(企业人工成本情况!$C$10,人工成本情况指标!$D$2:$F$22,2,0),"此人工资低于最低工资标准","")))</f>
        <v/>
      </c>
      <c r="T204" s="77" t="str">
        <f t="shared" si="8"/>
        <v/>
      </c>
    </row>
    <row r="205" spans="1:20" ht="20" customHeight="1">
      <c r="A205" s="75">
        <v>201</v>
      </c>
      <c r="B205" s="91"/>
      <c r="C205" s="91"/>
      <c r="D205" s="92"/>
      <c r="E205" s="91"/>
      <c r="F205" s="91"/>
      <c r="G205" s="91"/>
      <c r="H205" s="92"/>
      <c r="I205" s="91"/>
      <c r="J205" s="91"/>
      <c r="K205" s="93"/>
      <c r="L205" s="94"/>
      <c r="M205" s="97">
        <f t="shared" si="9"/>
        <v>0</v>
      </c>
      <c r="N205" s="95"/>
      <c r="O205" s="96"/>
      <c r="P205" s="96"/>
      <c r="Q205" s="96"/>
      <c r="R205" s="96"/>
      <c r="S205" s="103" t="str">
        <f>IF(M205=0,"",IF(ISNA(VLOOKUP(企业人工成本情况!$C$10,人工成本情况指标!$D$1:$F$22,2,0)),"请在表一中填写所属地区信息",IF((O205+P205+Q205)/K205*21.75&lt;VLOOKUP(企业人工成本情况!$C$10,人工成本情况指标!$D$2:$F$22,2,0),"此人工资低于最低工资标准","")))</f>
        <v/>
      </c>
      <c r="T205" s="77" t="str">
        <f t="shared" si="8"/>
        <v/>
      </c>
    </row>
    <row r="206" spans="1:20" ht="20" customHeight="1">
      <c r="A206" s="75">
        <v>202</v>
      </c>
      <c r="B206" s="91"/>
      <c r="C206" s="91"/>
      <c r="D206" s="92"/>
      <c r="E206" s="91"/>
      <c r="F206" s="91"/>
      <c r="G206" s="91"/>
      <c r="H206" s="92"/>
      <c r="I206" s="91"/>
      <c r="J206" s="91"/>
      <c r="K206" s="93"/>
      <c r="L206" s="94"/>
      <c r="M206" s="97">
        <f t="shared" si="9"/>
        <v>0</v>
      </c>
      <c r="N206" s="95"/>
      <c r="O206" s="96"/>
      <c r="P206" s="96"/>
      <c r="Q206" s="96"/>
      <c r="R206" s="96"/>
      <c r="S206" s="103" t="str">
        <f>IF(M206=0,"",IF(ISNA(VLOOKUP(企业人工成本情况!$C$10,人工成本情况指标!$D$1:$F$22,2,0)),"请在表一中填写所属地区信息",IF((O206+P206+Q206)/K206*21.75&lt;VLOOKUP(企业人工成本情况!$C$10,人工成本情况指标!$D$2:$F$22,2,0),"此人工资低于最低工资标准","")))</f>
        <v/>
      </c>
      <c r="T206" s="77" t="str">
        <f t="shared" si="8"/>
        <v/>
      </c>
    </row>
    <row r="207" spans="1:20" ht="20" customHeight="1">
      <c r="A207" s="75">
        <v>203</v>
      </c>
      <c r="B207" s="91"/>
      <c r="C207" s="91"/>
      <c r="D207" s="92"/>
      <c r="E207" s="91"/>
      <c r="F207" s="91"/>
      <c r="G207" s="91"/>
      <c r="H207" s="92"/>
      <c r="I207" s="91"/>
      <c r="J207" s="91"/>
      <c r="K207" s="93"/>
      <c r="L207" s="94"/>
      <c r="M207" s="97">
        <f t="shared" si="9"/>
        <v>0</v>
      </c>
      <c r="N207" s="95"/>
      <c r="O207" s="96"/>
      <c r="P207" s="96"/>
      <c r="Q207" s="96"/>
      <c r="R207" s="96"/>
      <c r="S207" s="103" t="str">
        <f>IF(M207=0,"",IF(ISNA(VLOOKUP(企业人工成本情况!$C$10,人工成本情况指标!$D$1:$F$22,2,0)),"请在表一中填写所属地区信息",IF((O207+P207+Q207)/K207*21.75&lt;VLOOKUP(企业人工成本情况!$C$10,人工成本情况指标!$D$2:$F$22,2,0),"此人工资低于最低工资标准","")))</f>
        <v/>
      </c>
      <c r="T207" s="77" t="str">
        <f t="shared" si="8"/>
        <v/>
      </c>
    </row>
    <row r="208" spans="1:20" ht="20" customHeight="1">
      <c r="A208" s="74">
        <v>204</v>
      </c>
      <c r="B208" s="91"/>
      <c r="C208" s="91"/>
      <c r="D208" s="92"/>
      <c r="E208" s="91"/>
      <c r="F208" s="91"/>
      <c r="G208" s="91"/>
      <c r="H208" s="92"/>
      <c r="I208" s="91"/>
      <c r="J208" s="91"/>
      <c r="K208" s="93"/>
      <c r="L208" s="94"/>
      <c r="M208" s="97">
        <f t="shared" si="9"/>
        <v>0</v>
      </c>
      <c r="N208" s="95"/>
      <c r="O208" s="96"/>
      <c r="P208" s="96"/>
      <c r="Q208" s="96"/>
      <c r="R208" s="96"/>
      <c r="S208" s="103" t="str">
        <f>IF(M208=0,"",IF(ISNA(VLOOKUP(企业人工成本情况!$C$10,人工成本情况指标!$D$1:$F$22,2,0)),"请在表一中填写所属地区信息",IF((O208+P208+Q208)/K208*21.75&lt;VLOOKUP(企业人工成本情况!$C$10,人工成本情况指标!$D$2:$F$22,2,0),"此人工资低于最低工资标准","")))</f>
        <v/>
      </c>
      <c r="T208" s="77" t="str">
        <f t="shared" si="8"/>
        <v/>
      </c>
    </row>
    <row r="209" spans="1:20" ht="20" customHeight="1">
      <c r="A209" s="75">
        <v>205</v>
      </c>
      <c r="B209" s="91"/>
      <c r="C209" s="91"/>
      <c r="D209" s="92"/>
      <c r="E209" s="91"/>
      <c r="F209" s="91"/>
      <c r="G209" s="91"/>
      <c r="H209" s="92"/>
      <c r="I209" s="91"/>
      <c r="J209" s="91"/>
      <c r="K209" s="93"/>
      <c r="L209" s="94"/>
      <c r="M209" s="97">
        <f t="shared" si="9"/>
        <v>0</v>
      </c>
      <c r="N209" s="95"/>
      <c r="O209" s="96"/>
      <c r="P209" s="96"/>
      <c r="Q209" s="96"/>
      <c r="R209" s="96"/>
      <c r="S209" s="103" t="str">
        <f>IF(M209=0,"",IF(ISNA(VLOOKUP(企业人工成本情况!$C$10,人工成本情况指标!$D$1:$F$22,2,0)),"请在表一中填写所属地区信息",IF((O209+P209+Q209)/K209*21.75&lt;VLOOKUP(企业人工成本情况!$C$10,人工成本情况指标!$D$2:$F$22,2,0),"此人工资低于最低工资标准","")))</f>
        <v/>
      </c>
      <c r="T209" s="77" t="str">
        <f t="shared" si="8"/>
        <v/>
      </c>
    </row>
    <row r="210" spans="1:20" ht="20" customHeight="1">
      <c r="A210" s="75">
        <v>206</v>
      </c>
      <c r="B210" s="91"/>
      <c r="C210" s="91"/>
      <c r="D210" s="92"/>
      <c r="E210" s="91"/>
      <c r="F210" s="91"/>
      <c r="G210" s="91"/>
      <c r="H210" s="92"/>
      <c r="I210" s="91"/>
      <c r="J210" s="91"/>
      <c r="K210" s="93"/>
      <c r="L210" s="94"/>
      <c r="M210" s="97">
        <f t="shared" si="9"/>
        <v>0</v>
      </c>
      <c r="N210" s="95"/>
      <c r="O210" s="96"/>
      <c r="P210" s="96"/>
      <c r="Q210" s="96"/>
      <c r="R210" s="96"/>
      <c r="S210" s="103" t="str">
        <f>IF(M210=0,"",IF(ISNA(VLOOKUP(企业人工成本情况!$C$10,人工成本情况指标!$D$1:$F$22,2,0)),"请在表一中填写所属地区信息",IF((O210+P210+Q210)/K210*21.75&lt;VLOOKUP(企业人工成本情况!$C$10,人工成本情况指标!$D$2:$F$22,2,0),"此人工资低于最低工资标准","")))</f>
        <v/>
      </c>
      <c r="T210" s="77" t="str">
        <f t="shared" si="8"/>
        <v/>
      </c>
    </row>
    <row r="211" spans="1:20" ht="20" customHeight="1">
      <c r="A211" s="75">
        <v>207</v>
      </c>
      <c r="B211" s="91"/>
      <c r="C211" s="91"/>
      <c r="D211" s="92"/>
      <c r="E211" s="91"/>
      <c r="F211" s="91"/>
      <c r="G211" s="91"/>
      <c r="H211" s="92"/>
      <c r="I211" s="91"/>
      <c r="J211" s="91"/>
      <c r="K211" s="93"/>
      <c r="L211" s="94"/>
      <c r="M211" s="97">
        <f t="shared" si="9"/>
        <v>0</v>
      </c>
      <c r="N211" s="95"/>
      <c r="O211" s="96"/>
      <c r="P211" s="96"/>
      <c r="Q211" s="96"/>
      <c r="R211" s="96"/>
      <c r="S211" s="103" t="str">
        <f>IF(M211=0,"",IF(ISNA(VLOOKUP(企业人工成本情况!$C$10,人工成本情况指标!$D$1:$F$22,2,0)),"请在表一中填写所属地区信息",IF((O211+P211+Q211)/K211*21.75&lt;VLOOKUP(企业人工成本情况!$C$10,人工成本情况指标!$D$2:$F$22,2,0),"此人工资低于最低工资标准","")))</f>
        <v/>
      </c>
      <c r="T211" s="77" t="str">
        <f t="shared" si="8"/>
        <v/>
      </c>
    </row>
    <row r="212" spans="1:20" ht="20" customHeight="1">
      <c r="A212" s="75">
        <v>208</v>
      </c>
      <c r="B212" s="91"/>
      <c r="C212" s="91"/>
      <c r="D212" s="92"/>
      <c r="E212" s="91"/>
      <c r="F212" s="91"/>
      <c r="G212" s="91"/>
      <c r="H212" s="92"/>
      <c r="I212" s="91"/>
      <c r="J212" s="91"/>
      <c r="K212" s="93"/>
      <c r="L212" s="94"/>
      <c r="M212" s="97">
        <f t="shared" si="9"/>
        <v>0</v>
      </c>
      <c r="N212" s="95"/>
      <c r="O212" s="96"/>
      <c r="P212" s="96"/>
      <c r="Q212" s="96"/>
      <c r="R212" s="96"/>
      <c r="S212" s="103" t="str">
        <f>IF(M212=0,"",IF(ISNA(VLOOKUP(企业人工成本情况!$C$10,人工成本情况指标!$D$1:$F$22,2,0)),"请在表一中填写所属地区信息",IF((O212+P212+Q212)/K212*21.75&lt;VLOOKUP(企业人工成本情况!$C$10,人工成本情况指标!$D$2:$F$22,2,0),"此人工资低于最低工资标准","")))</f>
        <v/>
      </c>
      <c r="T212" s="77" t="str">
        <f t="shared" si="8"/>
        <v/>
      </c>
    </row>
    <row r="213" spans="1:20" ht="20" customHeight="1">
      <c r="A213" s="75">
        <v>209</v>
      </c>
      <c r="B213" s="91"/>
      <c r="C213" s="91"/>
      <c r="D213" s="92"/>
      <c r="E213" s="91"/>
      <c r="F213" s="91"/>
      <c r="G213" s="91"/>
      <c r="H213" s="92"/>
      <c r="I213" s="91"/>
      <c r="J213" s="91"/>
      <c r="K213" s="93"/>
      <c r="L213" s="94"/>
      <c r="M213" s="97">
        <f t="shared" si="9"/>
        <v>0</v>
      </c>
      <c r="N213" s="95"/>
      <c r="O213" s="96"/>
      <c r="P213" s="96"/>
      <c r="Q213" s="96"/>
      <c r="R213" s="96"/>
      <c r="S213" s="103" t="str">
        <f>IF(M213=0,"",IF(ISNA(VLOOKUP(企业人工成本情况!$C$10,人工成本情况指标!$D$1:$F$22,2,0)),"请在表一中填写所属地区信息",IF((O213+P213+Q213)/K213*21.75&lt;VLOOKUP(企业人工成本情况!$C$10,人工成本情况指标!$D$2:$F$22,2,0),"此人工资低于最低工资标准","")))</f>
        <v/>
      </c>
      <c r="T213" s="77" t="str">
        <f t="shared" si="8"/>
        <v/>
      </c>
    </row>
    <row r="214" spans="1:20" ht="20" customHeight="1">
      <c r="A214" s="75">
        <v>210</v>
      </c>
      <c r="B214" s="91"/>
      <c r="C214" s="91"/>
      <c r="D214" s="92"/>
      <c r="E214" s="91"/>
      <c r="F214" s="91"/>
      <c r="G214" s="91"/>
      <c r="H214" s="92"/>
      <c r="I214" s="91"/>
      <c r="J214" s="91"/>
      <c r="K214" s="93"/>
      <c r="L214" s="94"/>
      <c r="M214" s="97">
        <f t="shared" si="9"/>
        <v>0</v>
      </c>
      <c r="N214" s="95"/>
      <c r="O214" s="96"/>
      <c r="P214" s="96"/>
      <c r="Q214" s="96"/>
      <c r="R214" s="96"/>
      <c r="S214" s="103" t="str">
        <f>IF(M214=0,"",IF(ISNA(VLOOKUP(企业人工成本情况!$C$10,人工成本情况指标!$D$1:$F$22,2,0)),"请在表一中填写所属地区信息",IF((O214+P214+Q214)/K214*21.75&lt;VLOOKUP(企业人工成本情况!$C$10,人工成本情况指标!$D$2:$F$22,2,0),"此人工资低于最低工资标准","")))</f>
        <v/>
      </c>
      <c r="T214" s="77" t="str">
        <f t="shared" si="8"/>
        <v/>
      </c>
    </row>
    <row r="215" spans="1:20" ht="20" customHeight="1">
      <c r="A215" s="74">
        <v>211</v>
      </c>
      <c r="B215" s="91"/>
      <c r="C215" s="91"/>
      <c r="D215" s="92"/>
      <c r="E215" s="91"/>
      <c r="F215" s="91"/>
      <c r="G215" s="91"/>
      <c r="H215" s="92"/>
      <c r="I215" s="91"/>
      <c r="J215" s="91"/>
      <c r="K215" s="93"/>
      <c r="L215" s="94"/>
      <c r="M215" s="97">
        <f t="shared" si="9"/>
        <v>0</v>
      </c>
      <c r="N215" s="95"/>
      <c r="O215" s="96"/>
      <c r="P215" s="96"/>
      <c r="Q215" s="96"/>
      <c r="R215" s="96"/>
      <c r="S215" s="103" t="str">
        <f>IF(M215=0,"",IF(ISNA(VLOOKUP(企业人工成本情况!$C$10,人工成本情况指标!$D$1:$F$22,2,0)),"请在表一中填写所属地区信息",IF((O215+P215+Q215)/K215*21.75&lt;VLOOKUP(企业人工成本情况!$C$10,人工成本情况指标!$D$2:$F$22,2,0),"此人工资低于最低工资标准","")))</f>
        <v/>
      </c>
      <c r="T215" s="77" t="str">
        <f t="shared" si="8"/>
        <v/>
      </c>
    </row>
    <row r="216" spans="1:20" ht="20" customHeight="1">
      <c r="A216" s="75">
        <v>212</v>
      </c>
      <c r="B216" s="91"/>
      <c r="C216" s="91"/>
      <c r="D216" s="92"/>
      <c r="E216" s="91"/>
      <c r="F216" s="91"/>
      <c r="G216" s="91"/>
      <c r="H216" s="92"/>
      <c r="I216" s="91"/>
      <c r="J216" s="91"/>
      <c r="K216" s="93"/>
      <c r="L216" s="94"/>
      <c r="M216" s="97">
        <f t="shared" si="9"/>
        <v>0</v>
      </c>
      <c r="N216" s="95"/>
      <c r="O216" s="96"/>
      <c r="P216" s="96"/>
      <c r="Q216" s="96"/>
      <c r="R216" s="96"/>
      <c r="S216" s="103" t="str">
        <f>IF(M216=0,"",IF(ISNA(VLOOKUP(企业人工成本情况!$C$10,人工成本情况指标!$D$1:$F$22,2,0)),"请在表一中填写所属地区信息",IF((O216+P216+Q216)/K216*21.75&lt;VLOOKUP(企业人工成本情况!$C$10,人工成本情况指标!$D$2:$F$22,2,0),"此人工资低于最低工资标准","")))</f>
        <v/>
      </c>
      <c r="T216" s="77" t="str">
        <f t="shared" si="8"/>
        <v/>
      </c>
    </row>
    <row r="217" spans="1:20" ht="20" customHeight="1">
      <c r="A217" s="75">
        <v>213</v>
      </c>
      <c r="B217" s="91"/>
      <c r="C217" s="91"/>
      <c r="D217" s="92"/>
      <c r="E217" s="91"/>
      <c r="F217" s="91"/>
      <c r="G217" s="91"/>
      <c r="H217" s="92"/>
      <c r="I217" s="91"/>
      <c r="J217" s="91"/>
      <c r="K217" s="93"/>
      <c r="L217" s="94"/>
      <c r="M217" s="97">
        <f t="shared" si="9"/>
        <v>0</v>
      </c>
      <c r="N217" s="95"/>
      <c r="O217" s="96"/>
      <c r="P217" s="96"/>
      <c r="Q217" s="96"/>
      <c r="R217" s="96"/>
      <c r="S217" s="103" t="str">
        <f>IF(M217=0,"",IF(ISNA(VLOOKUP(企业人工成本情况!$C$10,人工成本情况指标!$D$1:$F$22,2,0)),"请在表一中填写所属地区信息",IF((O217+P217+Q217)/K217*21.75&lt;VLOOKUP(企业人工成本情况!$C$10,人工成本情况指标!$D$2:$F$22,2,0),"此人工资低于最低工资标准","")))</f>
        <v/>
      </c>
      <c r="T217" s="77" t="str">
        <f t="shared" si="8"/>
        <v/>
      </c>
    </row>
    <row r="218" spans="1:20" ht="20" customHeight="1">
      <c r="A218" s="75">
        <v>214</v>
      </c>
      <c r="B218" s="91"/>
      <c r="C218" s="91"/>
      <c r="D218" s="92"/>
      <c r="E218" s="91"/>
      <c r="F218" s="91"/>
      <c r="G218" s="91"/>
      <c r="H218" s="92"/>
      <c r="I218" s="91"/>
      <c r="J218" s="91"/>
      <c r="K218" s="93"/>
      <c r="L218" s="94"/>
      <c r="M218" s="97">
        <f t="shared" si="9"/>
        <v>0</v>
      </c>
      <c r="N218" s="95"/>
      <c r="O218" s="96"/>
      <c r="P218" s="96"/>
      <c r="Q218" s="96"/>
      <c r="R218" s="96"/>
      <c r="S218" s="103" t="str">
        <f>IF(M218=0,"",IF(ISNA(VLOOKUP(企业人工成本情况!$C$10,人工成本情况指标!$D$1:$F$22,2,0)),"请在表一中填写所属地区信息",IF((O218+P218+Q218)/K218*21.75&lt;VLOOKUP(企业人工成本情况!$C$10,人工成本情况指标!$D$2:$F$22,2,0),"此人工资低于最低工资标准","")))</f>
        <v/>
      </c>
      <c r="T218" s="77" t="str">
        <f t="shared" si="8"/>
        <v/>
      </c>
    </row>
    <row r="219" spans="1:20" ht="20" customHeight="1">
      <c r="A219" s="75">
        <v>215</v>
      </c>
      <c r="B219" s="91"/>
      <c r="C219" s="91"/>
      <c r="D219" s="92"/>
      <c r="E219" s="91"/>
      <c r="F219" s="91"/>
      <c r="G219" s="91"/>
      <c r="H219" s="92"/>
      <c r="I219" s="91"/>
      <c r="J219" s="91"/>
      <c r="K219" s="93"/>
      <c r="L219" s="94"/>
      <c r="M219" s="97">
        <f t="shared" si="9"/>
        <v>0</v>
      </c>
      <c r="N219" s="95"/>
      <c r="O219" s="96"/>
      <c r="P219" s="96"/>
      <c r="Q219" s="96"/>
      <c r="R219" s="96"/>
      <c r="S219" s="103" t="str">
        <f>IF(M219=0,"",IF(ISNA(VLOOKUP(企业人工成本情况!$C$10,人工成本情况指标!$D$1:$F$22,2,0)),"请在表一中填写所属地区信息",IF((O219+P219+Q219)/K219*21.75&lt;VLOOKUP(企业人工成本情况!$C$10,人工成本情况指标!$D$2:$F$22,2,0),"此人工资低于最低工资标准","")))</f>
        <v/>
      </c>
      <c r="T219" s="77" t="str">
        <f t="shared" si="8"/>
        <v/>
      </c>
    </row>
    <row r="220" spans="1:20" ht="20" customHeight="1">
      <c r="A220" s="75">
        <v>216</v>
      </c>
      <c r="B220" s="91"/>
      <c r="C220" s="91"/>
      <c r="D220" s="92"/>
      <c r="E220" s="91"/>
      <c r="F220" s="91"/>
      <c r="G220" s="91"/>
      <c r="H220" s="92"/>
      <c r="I220" s="91"/>
      <c r="J220" s="91"/>
      <c r="K220" s="93"/>
      <c r="L220" s="94"/>
      <c r="M220" s="97">
        <f t="shared" si="9"/>
        <v>0</v>
      </c>
      <c r="N220" s="95"/>
      <c r="O220" s="96"/>
      <c r="P220" s="96"/>
      <c r="Q220" s="96"/>
      <c r="R220" s="96"/>
      <c r="S220" s="103" t="str">
        <f>IF(M220=0,"",IF(ISNA(VLOOKUP(企业人工成本情况!$C$10,人工成本情况指标!$D$1:$F$22,2,0)),"请在表一中填写所属地区信息",IF((O220+P220+Q220)/K220*21.75&lt;VLOOKUP(企业人工成本情况!$C$10,人工成本情况指标!$D$2:$F$22,2,0),"此人工资低于最低工资标准","")))</f>
        <v/>
      </c>
      <c r="T220" s="77" t="str">
        <f t="shared" si="8"/>
        <v/>
      </c>
    </row>
    <row r="221" spans="1:20" ht="20" customHeight="1">
      <c r="A221" s="75">
        <v>217</v>
      </c>
      <c r="B221" s="91"/>
      <c r="C221" s="91"/>
      <c r="D221" s="92"/>
      <c r="E221" s="91"/>
      <c r="F221" s="91"/>
      <c r="G221" s="91"/>
      <c r="H221" s="92"/>
      <c r="I221" s="91"/>
      <c r="J221" s="91"/>
      <c r="K221" s="93"/>
      <c r="L221" s="94"/>
      <c r="M221" s="97">
        <f t="shared" si="9"/>
        <v>0</v>
      </c>
      <c r="N221" s="95"/>
      <c r="O221" s="96"/>
      <c r="P221" s="96"/>
      <c r="Q221" s="96"/>
      <c r="R221" s="96"/>
      <c r="S221" s="103" t="str">
        <f>IF(M221=0,"",IF(ISNA(VLOOKUP(企业人工成本情况!$C$10,人工成本情况指标!$D$1:$F$22,2,0)),"请在表一中填写所属地区信息",IF((O221+P221+Q221)/K221*21.75&lt;VLOOKUP(企业人工成本情况!$C$10,人工成本情况指标!$D$2:$F$22,2,0),"此人工资低于最低工资标准","")))</f>
        <v/>
      </c>
      <c r="T221" s="77" t="str">
        <f t="shared" si="8"/>
        <v/>
      </c>
    </row>
    <row r="222" spans="1:20" ht="20" customHeight="1">
      <c r="A222" s="74">
        <v>218</v>
      </c>
      <c r="B222" s="91"/>
      <c r="C222" s="91"/>
      <c r="D222" s="92"/>
      <c r="E222" s="91"/>
      <c r="F222" s="91"/>
      <c r="G222" s="91"/>
      <c r="H222" s="92"/>
      <c r="I222" s="91"/>
      <c r="J222" s="91"/>
      <c r="K222" s="93"/>
      <c r="L222" s="94"/>
      <c r="M222" s="97">
        <f t="shared" si="9"/>
        <v>0</v>
      </c>
      <c r="N222" s="95"/>
      <c r="O222" s="96"/>
      <c r="P222" s="96"/>
      <c r="Q222" s="96"/>
      <c r="R222" s="96"/>
      <c r="S222" s="103" t="str">
        <f>IF(M222=0,"",IF(ISNA(VLOOKUP(企业人工成本情况!$C$10,人工成本情况指标!$D$1:$F$22,2,0)),"请在表一中填写所属地区信息",IF((O222+P222+Q222)/K222*21.75&lt;VLOOKUP(企业人工成本情况!$C$10,人工成本情况指标!$D$2:$F$22,2,0),"此人工资低于最低工资标准","")))</f>
        <v/>
      </c>
      <c r="T222" s="77" t="str">
        <f t="shared" si="8"/>
        <v/>
      </c>
    </row>
    <row r="223" spans="1:20" ht="20" customHeight="1">
      <c r="A223" s="75">
        <v>219</v>
      </c>
      <c r="B223" s="91"/>
      <c r="C223" s="91"/>
      <c r="D223" s="92"/>
      <c r="E223" s="91"/>
      <c r="F223" s="91"/>
      <c r="G223" s="91"/>
      <c r="H223" s="92"/>
      <c r="I223" s="91"/>
      <c r="J223" s="91"/>
      <c r="K223" s="93"/>
      <c r="L223" s="94"/>
      <c r="M223" s="97">
        <f t="shared" si="9"/>
        <v>0</v>
      </c>
      <c r="N223" s="95"/>
      <c r="O223" s="96"/>
      <c r="P223" s="96"/>
      <c r="Q223" s="96"/>
      <c r="R223" s="96"/>
      <c r="S223" s="103" t="str">
        <f>IF(M223=0,"",IF(ISNA(VLOOKUP(企业人工成本情况!$C$10,人工成本情况指标!$D$1:$F$22,2,0)),"请在表一中填写所属地区信息",IF((O223+P223+Q223)/K223*21.75&lt;VLOOKUP(企业人工成本情况!$C$10,人工成本情况指标!$D$2:$F$22,2,0),"此人工资低于最低工资标准","")))</f>
        <v/>
      </c>
      <c r="T223" s="77" t="str">
        <f t="shared" si="8"/>
        <v/>
      </c>
    </row>
    <row r="224" spans="1:20" ht="20" customHeight="1">
      <c r="A224" s="75">
        <v>220</v>
      </c>
      <c r="B224" s="91"/>
      <c r="C224" s="91"/>
      <c r="D224" s="92"/>
      <c r="E224" s="91"/>
      <c r="F224" s="91"/>
      <c r="G224" s="91"/>
      <c r="H224" s="92"/>
      <c r="I224" s="91"/>
      <c r="J224" s="91"/>
      <c r="K224" s="93"/>
      <c r="L224" s="94"/>
      <c r="M224" s="97">
        <f t="shared" si="9"/>
        <v>0</v>
      </c>
      <c r="N224" s="95"/>
      <c r="O224" s="96"/>
      <c r="P224" s="96"/>
      <c r="Q224" s="96"/>
      <c r="R224" s="96"/>
      <c r="S224" s="103" t="str">
        <f>IF(M224=0,"",IF(ISNA(VLOOKUP(企业人工成本情况!$C$10,人工成本情况指标!$D$1:$F$22,2,0)),"请在表一中填写所属地区信息",IF((O224+P224+Q224)/K224*21.75&lt;VLOOKUP(企业人工成本情况!$C$10,人工成本情况指标!$D$2:$F$22,2,0),"此人工资低于最低工资标准","")))</f>
        <v/>
      </c>
      <c r="T224" s="77" t="str">
        <f t="shared" si="8"/>
        <v/>
      </c>
    </row>
    <row r="225" spans="1:20" ht="20" customHeight="1">
      <c r="A225" s="75">
        <v>221</v>
      </c>
      <c r="B225" s="91"/>
      <c r="C225" s="91"/>
      <c r="D225" s="92"/>
      <c r="E225" s="91"/>
      <c r="F225" s="91"/>
      <c r="G225" s="91"/>
      <c r="H225" s="92"/>
      <c r="I225" s="91"/>
      <c r="J225" s="91"/>
      <c r="K225" s="93"/>
      <c r="L225" s="94"/>
      <c r="M225" s="97">
        <f t="shared" si="9"/>
        <v>0</v>
      </c>
      <c r="N225" s="95"/>
      <c r="O225" s="96"/>
      <c r="P225" s="96"/>
      <c r="Q225" s="96"/>
      <c r="R225" s="96"/>
      <c r="S225" s="103" t="str">
        <f>IF(M225=0,"",IF(ISNA(VLOOKUP(企业人工成本情况!$C$10,人工成本情况指标!$D$1:$F$22,2,0)),"请在表一中填写所属地区信息",IF((O225+P225+Q225)/K225*21.75&lt;VLOOKUP(企业人工成本情况!$C$10,人工成本情况指标!$D$2:$F$22,2,0),"此人工资低于最低工资标准","")))</f>
        <v/>
      </c>
      <c r="T225" s="77" t="str">
        <f t="shared" si="8"/>
        <v/>
      </c>
    </row>
    <row r="226" spans="1:20" ht="20" customHeight="1">
      <c r="A226" s="75">
        <v>222</v>
      </c>
      <c r="B226" s="91"/>
      <c r="C226" s="91"/>
      <c r="D226" s="92"/>
      <c r="E226" s="91"/>
      <c r="F226" s="91"/>
      <c r="G226" s="91"/>
      <c r="H226" s="92"/>
      <c r="I226" s="91"/>
      <c r="J226" s="91"/>
      <c r="K226" s="93"/>
      <c r="L226" s="94"/>
      <c r="M226" s="97">
        <f t="shared" si="9"/>
        <v>0</v>
      </c>
      <c r="N226" s="95"/>
      <c r="O226" s="96"/>
      <c r="P226" s="96"/>
      <c r="Q226" s="96"/>
      <c r="R226" s="96"/>
      <c r="S226" s="103" t="str">
        <f>IF(M226=0,"",IF(ISNA(VLOOKUP(企业人工成本情况!$C$10,人工成本情况指标!$D$1:$F$22,2,0)),"请在表一中填写所属地区信息",IF((O226+P226+Q226)/K226*21.75&lt;VLOOKUP(企业人工成本情况!$C$10,人工成本情况指标!$D$2:$F$22,2,0),"此人工资低于最低工资标准","")))</f>
        <v/>
      </c>
      <c r="T226" s="77" t="str">
        <f t="shared" si="8"/>
        <v/>
      </c>
    </row>
    <row r="227" spans="1:20" ht="20" customHeight="1">
      <c r="A227" s="75">
        <v>223</v>
      </c>
      <c r="B227" s="91"/>
      <c r="C227" s="91"/>
      <c r="D227" s="92"/>
      <c r="E227" s="91"/>
      <c r="F227" s="91"/>
      <c r="G227" s="91"/>
      <c r="H227" s="92"/>
      <c r="I227" s="91"/>
      <c r="J227" s="91"/>
      <c r="K227" s="93"/>
      <c r="L227" s="94"/>
      <c r="M227" s="97">
        <f t="shared" si="9"/>
        <v>0</v>
      </c>
      <c r="N227" s="95"/>
      <c r="O227" s="96"/>
      <c r="P227" s="96"/>
      <c r="Q227" s="96"/>
      <c r="R227" s="96"/>
      <c r="S227" s="103" t="str">
        <f>IF(M227=0,"",IF(ISNA(VLOOKUP(企业人工成本情况!$C$10,人工成本情况指标!$D$1:$F$22,2,0)),"请在表一中填写所属地区信息",IF((O227+P227+Q227)/K227*21.75&lt;VLOOKUP(企业人工成本情况!$C$10,人工成本情况指标!$D$2:$F$22,2,0),"此人工资低于最低工资标准","")))</f>
        <v/>
      </c>
      <c r="T227" s="77" t="str">
        <f t="shared" si="8"/>
        <v/>
      </c>
    </row>
    <row r="228" spans="1:20" ht="20" customHeight="1">
      <c r="A228" s="75">
        <v>224</v>
      </c>
      <c r="B228" s="91"/>
      <c r="C228" s="91"/>
      <c r="D228" s="92"/>
      <c r="E228" s="91"/>
      <c r="F228" s="91"/>
      <c r="G228" s="91"/>
      <c r="H228" s="92"/>
      <c r="I228" s="91"/>
      <c r="J228" s="91"/>
      <c r="K228" s="93"/>
      <c r="L228" s="94"/>
      <c r="M228" s="97">
        <f t="shared" si="9"/>
        <v>0</v>
      </c>
      <c r="N228" s="95"/>
      <c r="O228" s="96"/>
      <c r="P228" s="96"/>
      <c r="Q228" s="96"/>
      <c r="R228" s="96"/>
      <c r="S228" s="103" t="str">
        <f>IF(M228=0,"",IF(ISNA(VLOOKUP(企业人工成本情况!$C$10,人工成本情况指标!$D$1:$F$22,2,0)),"请在表一中填写所属地区信息",IF((O228+P228+Q228)/K228*21.75&lt;VLOOKUP(企业人工成本情况!$C$10,人工成本情况指标!$D$2:$F$22,2,0),"此人工资低于最低工资标准","")))</f>
        <v/>
      </c>
      <c r="T228" s="77" t="str">
        <f t="shared" si="8"/>
        <v/>
      </c>
    </row>
    <row r="229" spans="1:20" ht="20" customHeight="1">
      <c r="A229" s="74">
        <v>225</v>
      </c>
      <c r="B229" s="91"/>
      <c r="C229" s="91"/>
      <c r="D229" s="92"/>
      <c r="E229" s="91"/>
      <c r="F229" s="91"/>
      <c r="G229" s="91"/>
      <c r="H229" s="92"/>
      <c r="I229" s="91"/>
      <c r="J229" s="91"/>
      <c r="K229" s="93"/>
      <c r="L229" s="94"/>
      <c r="M229" s="97">
        <f t="shared" si="9"/>
        <v>0</v>
      </c>
      <c r="N229" s="95"/>
      <c r="O229" s="96"/>
      <c r="P229" s="96"/>
      <c r="Q229" s="96"/>
      <c r="R229" s="96"/>
      <c r="S229" s="103" t="str">
        <f>IF(M229=0,"",IF(ISNA(VLOOKUP(企业人工成本情况!$C$10,人工成本情况指标!$D$1:$F$22,2,0)),"请在表一中填写所属地区信息",IF((O229+P229+Q229)/K229*21.75&lt;VLOOKUP(企业人工成本情况!$C$10,人工成本情况指标!$D$2:$F$22,2,0),"此人工资低于最低工资标准","")))</f>
        <v/>
      </c>
      <c r="T229" s="77" t="str">
        <f t="shared" si="8"/>
        <v/>
      </c>
    </row>
    <row r="230" spans="1:20" ht="20" customHeight="1">
      <c r="A230" s="75">
        <v>226</v>
      </c>
      <c r="B230" s="91"/>
      <c r="C230" s="91"/>
      <c r="D230" s="92"/>
      <c r="E230" s="91"/>
      <c r="F230" s="91"/>
      <c r="G230" s="91"/>
      <c r="H230" s="92"/>
      <c r="I230" s="91"/>
      <c r="J230" s="91"/>
      <c r="K230" s="93"/>
      <c r="L230" s="94"/>
      <c r="M230" s="97">
        <f t="shared" si="9"/>
        <v>0</v>
      </c>
      <c r="N230" s="95"/>
      <c r="O230" s="96"/>
      <c r="P230" s="96"/>
      <c r="Q230" s="96"/>
      <c r="R230" s="96"/>
      <c r="S230" s="103" t="str">
        <f>IF(M230=0,"",IF(ISNA(VLOOKUP(企业人工成本情况!$C$10,人工成本情况指标!$D$1:$F$22,2,0)),"请在表一中填写所属地区信息",IF((O230+P230+Q230)/K230*21.75&lt;VLOOKUP(企业人工成本情况!$C$10,人工成本情况指标!$D$2:$F$22,2,0),"此人工资低于最低工资标准","")))</f>
        <v/>
      </c>
      <c r="T230" s="77" t="str">
        <f t="shared" si="8"/>
        <v/>
      </c>
    </row>
    <row r="231" spans="1:20" ht="20" customHeight="1">
      <c r="A231" s="75">
        <v>227</v>
      </c>
      <c r="B231" s="91"/>
      <c r="C231" s="91"/>
      <c r="D231" s="92"/>
      <c r="E231" s="91"/>
      <c r="F231" s="91"/>
      <c r="G231" s="91"/>
      <c r="H231" s="92"/>
      <c r="I231" s="91"/>
      <c r="J231" s="91"/>
      <c r="K231" s="93"/>
      <c r="L231" s="94"/>
      <c r="M231" s="97">
        <f t="shared" si="9"/>
        <v>0</v>
      </c>
      <c r="N231" s="95"/>
      <c r="O231" s="96"/>
      <c r="P231" s="96"/>
      <c r="Q231" s="96"/>
      <c r="R231" s="96"/>
      <c r="S231" s="103" t="str">
        <f>IF(M231=0,"",IF(ISNA(VLOOKUP(企业人工成本情况!$C$10,人工成本情况指标!$D$1:$F$22,2,0)),"请在表一中填写所属地区信息",IF((O231+P231+Q231)/K231*21.75&lt;VLOOKUP(企业人工成本情况!$C$10,人工成本情况指标!$D$2:$F$22,2,0),"此人工资低于最低工资标准","")))</f>
        <v/>
      </c>
      <c r="T231" s="77" t="str">
        <f t="shared" si="8"/>
        <v/>
      </c>
    </row>
    <row r="232" spans="1:20" ht="20" customHeight="1">
      <c r="A232" s="75">
        <v>228</v>
      </c>
      <c r="B232" s="91"/>
      <c r="C232" s="91"/>
      <c r="D232" s="92"/>
      <c r="E232" s="91"/>
      <c r="F232" s="91"/>
      <c r="G232" s="91"/>
      <c r="H232" s="92"/>
      <c r="I232" s="91"/>
      <c r="J232" s="91"/>
      <c r="K232" s="93"/>
      <c r="L232" s="94"/>
      <c r="M232" s="97">
        <f t="shared" si="9"/>
        <v>0</v>
      </c>
      <c r="N232" s="95"/>
      <c r="O232" s="96"/>
      <c r="P232" s="96"/>
      <c r="Q232" s="96"/>
      <c r="R232" s="96"/>
      <c r="S232" s="103" t="str">
        <f>IF(M232=0,"",IF(ISNA(VLOOKUP(企业人工成本情况!$C$10,人工成本情况指标!$D$1:$F$22,2,0)),"请在表一中填写所属地区信息",IF((O232+P232+Q232)/K232*21.75&lt;VLOOKUP(企业人工成本情况!$C$10,人工成本情况指标!$D$2:$F$22,2,0),"此人工资低于最低工资标准","")))</f>
        <v/>
      </c>
      <c r="T232" s="77" t="str">
        <f t="shared" si="8"/>
        <v/>
      </c>
    </row>
    <row r="233" spans="1:20" ht="20" customHeight="1">
      <c r="A233" s="75">
        <v>229</v>
      </c>
      <c r="B233" s="91"/>
      <c r="C233" s="91"/>
      <c r="D233" s="92"/>
      <c r="E233" s="91"/>
      <c r="F233" s="91"/>
      <c r="G233" s="91"/>
      <c r="H233" s="92"/>
      <c r="I233" s="91"/>
      <c r="J233" s="91"/>
      <c r="K233" s="93"/>
      <c r="L233" s="94"/>
      <c r="M233" s="97">
        <f t="shared" si="9"/>
        <v>0</v>
      </c>
      <c r="N233" s="95"/>
      <c r="O233" s="96"/>
      <c r="P233" s="96"/>
      <c r="Q233" s="96"/>
      <c r="R233" s="96"/>
      <c r="S233" s="103" t="str">
        <f>IF(M233=0,"",IF(ISNA(VLOOKUP(企业人工成本情况!$C$10,人工成本情况指标!$D$1:$F$22,2,0)),"请在表一中填写所属地区信息",IF((O233+P233+Q233)/K233*21.75&lt;VLOOKUP(企业人工成本情况!$C$10,人工成本情况指标!$D$2:$F$22,2,0),"此人工资低于最低工资标准","")))</f>
        <v/>
      </c>
      <c r="T233" s="77" t="str">
        <f t="shared" si="8"/>
        <v/>
      </c>
    </row>
    <row r="234" spans="1:20" ht="20" customHeight="1">
      <c r="A234" s="75">
        <v>230</v>
      </c>
      <c r="B234" s="91"/>
      <c r="C234" s="91"/>
      <c r="D234" s="92"/>
      <c r="E234" s="91"/>
      <c r="F234" s="91"/>
      <c r="G234" s="91"/>
      <c r="H234" s="92"/>
      <c r="I234" s="91"/>
      <c r="J234" s="91"/>
      <c r="K234" s="93"/>
      <c r="L234" s="94"/>
      <c r="M234" s="97">
        <f t="shared" si="9"/>
        <v>0</v>
      </c>
      <c r="N234" s="95"/>
      <c r="O234" s="96"/>
      <c r="P234" s="96"/>
      <c r="Q234" s="96"/>
      <c r="R234" s="96"/>
      <c r="S234" s="103" t="str">
        <f>IF(M234=0,"",IF(ISNA(VLOOKUP(企业人工成本情况!$C$10,人工成本情况指标!$D$1:$F$22,2,0)),"请在表一中填写所属地区信息",IF((O234+P234+Q234)/K234*21.75&lt;VLOOKUP(企业人工成本情况!$C$10,人工成本情况指标!$D$2:$F$22,2,0),"此人工资低于最低工资标准","")))</f>
        <v/>
      </c>
      <c r="T234" s="77" t="str">
        <f t="shared" si="8"/>
        <v/>
      </c>
    </row>
    <row r="235" spans="1:20" ht="20" customHeight="1">
      <c r="A235" s="75">
        <v>231</v>
      </c>
      <c r="B235" s="91"/>
      <c r="C235" s="91"/>
      <c r="D235" s="92"/>
      <c r="E235" s="91"/>
      <c r="F235" s="91"/>
      <c r="G235" s="91"/>
      <c r="H235" s="92"/>
      <c r="I235" s="91"/>
      <c r="J235" s="91"/>
      <c r="K235" s="93"/>
      <c r="L235" s="94"/>
      <c r="M235" s="97">
        <f t="shared" si="9"/>
        <v>0</v>
      </c>
      <c r="N235" s="95"/>
      <c r="O235" s="96"/>
      <c r="P235" s="96"/>
      <c r="Q235" s="96"/>
      <c r="R235" s="96"/>
      <c r="S235" s="103" t="str">
        <f>IF(M235=0,"",IF(ISNA(VLOOKUP(企业人工成本情况!$C$10,人工成本情况指标!$D$1:$F$22,2,0)),"请在表一中填写所属地区信息",IF((O235+P235+Q235)/K235*21.75&lt;VLOOKUP(企业人工成本情况!$C$10,人工成本情况指标!$D$2:$F$22,2,0),"此人工资低于最低工资标准","")))</f>
        <v/>
      </c>
      <c r="T235" s="77" t="str">
        <f t="shared" si="8"/>
        <v/>
      </c>
    </row>
    <row r="236" spans="1:20" ht="20" customHeight="1">
      <c r="A236" s="74">
        <v>232</v>
      </c>
      <c r="B236" s="91"/>
      <c r="C236" s="91"/>
      <c r="D236" s="92"/>
      <c r="E236" s="91"/>
      <c r="F236" s="91"/>
      <c r="G236" s="91"/>
      <c r="H236" s="92"/>
      <c r="I236" s="91"/>
      <c r="J236" s="91"/>
      <c r="K236" s="93"/>
      <c r="L236" s="94"/>
      <c r="M236" s="97">
        <f t="shared" si="9"/>
        <v>0</v>
      </c>
      <c r="N236" s="95"/>
      <c r="O236" s="96"/>
      <c r="P236" s="96"/>
      <c r="Q236" s="96"/>
      <c r="R236" s="96"/>
      <c r="S236" s="103" t="str">
        <f>IF(M236=0,"",IF(ISNA(VLOOKUP(企业人工成本情况!$C$10,人工成本情况指标!$D$1:$F$22,2,0)),"请在表一中填写所属地区信息",IF((O236+P236+Q236)/K236*21.75&lt;VLOOKUP(企业人工成本情况!$C$10,人工成本情况指标!$D$2:$F$22,2,0),"此人工资低于最低工资标准","")))</f>
        <v/>
      </c>
      <c r="T236" s="77" t="str">
        <f t="shared" si="8"/>
        <v/>
      </c>
    </row>
    <row r="237" spans="1:20" ht="20" customHeight="1">
      <c r="A237" s="75">
        <v>233</v>
      </c>
      <c r="B237" s="91"/>
      <c r="C237" s="91"/>
      <c r="D237" s="92"/>
      <c r="E237" s="91"/>
      <c r="F237" s="91"/>
      <c r="G237" s="91"/>
      <c r="H237" s="92"/>
      <c r="I237" s="91"/>
      <c r="J237" s="91"/>
      <c r="K237" s="93"/>
      <c r="L237" s="94"/>
      <c r="M237" s="97">
        <f t="shared" si="9"/>
        <v>0</v>
      </c>
      <c r="N237" s="95"/>
      <c r="O237" s="96"/>
      <c r="P237" s="96"/>
      <c r="Q237" s="96"/>
      <c r="R237" s="96"/>
      <c r="S237" s="103" t="str">
        <f>IF(M237=0,"",IF(ISNA(VLOOKUP(企业人工成本情况!$C$10,人工成本情况指标!$D$1:$F$22,2,0)),"请在表一中填写所属地区信息",IF((O237+P237+Q237)/K237*21.75&lt;VLOOKUP(企业人工成本情况!$C$10,人工成本情况指标!$D$2:$F$22,2,0),"此人工资低于最低工资标准","")))</f>
        <v/>
      </c>
      <c r="T237" s="77" t="str">
        <f t="shared" si="8"/>
        <v/>
      </c>
    </row>
    <row r="238" spans="1:20" ht="20" customHeight="1">
      <c r="A238" s="75">
        <v>234</v>
      </c>
      <c r="B238" s="91"/>
      <c r="C238" s="91"/>
      <c r="D238" s="92"/>
      <c r="E238" s="91"/>
      <c r="F238" s="91"/>
      <c r="G238" s="91"/>
      <c r="H238" s="92"/>
      <c r="I238" s="91"/>
      <c r="J238" s="91"/>
      <c r="K238" s="93"/>
      <c r="L238" s="94"/>
      <c r="M238" s="97">
        <f t="shared" si="9"/>
        <v>0</v>
      </c>
      <c r="N238" s="95"/>
      <c r="O238" s="96"/>
      <c r="P238" s="96"/>
      <c r="Q238" s="96"/>
      <c r="R238" s="96"/>
      <c r="S238" s="103" t="str">
        <f>IF(M238=0,"",IF(ISNA(VLOOKUP(企业人工成本情况!$C$10,人工成本情况指标!$D$1:$F$22,2,0)),"请在表一中填写所属地区信息",IF((O238+P238+Q238)/K238*21.75&lt;VLOOKUP(企业人工成本情况!$C$10,人工成本情况指标!$D$2:$F$22,2,0),"此人工资低于最低工资标准","")))</f>
        <v/>
      </c>
      <c r="T238" s="77" t="str">
        <f t="shared" si="8"/>
        <v/>
      </c>
    </row>
    <row r="239" spans="1:20" ht="20" customHeight="1">
      <c r="A239" s="75">
        <v>235</v>
      </c>
      <c r="B239" s="91"/>
      <c r="C239" s="91"/>
      <c r="D239" s="92"/>
      <c r="E239" s="91"/>
      <c r="F239" s="91"/>
      <c r="G239" s="91"/>
      <c r="H239" s="92"/>
      <c r="I239" s="91"/>
      <c r="J239" s="91"/>
      <c r="K239" s="93"/>
      <c r="L239" s="94"/>
      <c r="M239" s="97">
        <f t="shared" si="9"/>
        <v>0</v>
      </c>
      <c r="N239" s="95"/>
      <c r="O239" s="96"/>
      <c r="P239" s="96"/>
      <c r="Q239" s="96"/>
      <c r="R239" s="96"/>
      <c r="S239" s="103" t="str">
        <f>IF(M239=0,"",IF(ISNA(VLOOKUP(企业人工成本情况!$C$10,人工成本情况指标!$D$1:$F$22,2,0)),"请在表一中填写所属地区信息",IF((O239+P239+Q239)/K239*21.75&lt;VLOOKUP(企业人工成本情况!$C$10,人工成本情况指标!$D$2:$F$22,2,0),"此人工资低于最低工资标准","")))</f>
        <v/>
      </c>
      <c r="T239" s="77" t="str">
        <f t="shared" si="8"/>
        <v/>
      </c>
    </row>
    <row r="240" spans="1:20" ht="20" customHeight="1">
      <c r="A240" s="75">
        <v>236</v>
      </c>
      <c r="B240" s="91"/>
      <c r="C240" s="91"/>
      <c r="D240" s="92"/>
      <c r="E240" s="91"/>
      <c r="F240" s="91"/>
      <c r="G240" s="91"/>
      <c r="H240" s="92"/>
      <c r="I240" s="91"/>
      <c r="J240" s="91"/>
      <c r="K240" s="93"/>
      <c r="L240" s="94"/>
      <c r="M240" s="97">
        <f t="shared" si="9"/>
        <v>0</v>
      </c>
      <c r="N240" s="95"/>
      <c r="O240" s="96"/>
      <c r="P240" s="96"/>
      <c r="Q240" s="96"/>
      <c r="R240" s="96"/>
      <c r="S240" s="103" t="str">
        <f>IF(M240=0,"",IF(ISNA(VLOOKUP(企业人工成本情况!$C$10,人工成本情况指标!$D$1:$F$22,2,0)),"请在表一中填写所属地区信息",IF((O240+P240+Q240)/K240*21.75&lt;VLOOKUP(企业人工成本情况!$C$10,人工成本情况指标!$D$2:$F$22,2,0),"此人工资低于最低工资标准","")))</f>
        <v/>
      </c>
      <c r="T240" s="77" t="str">
        <f t="shared" si="8"/>
        <v/>
      </c>
    </row>
    <row r="241" spans="1:20" ht="20" customHeight="1">
      <c r="A241" s="75">
        <v>237</v>
      </c>
      <c r="B241" s="91"/>
      <c r="C241" s="91"/>
      <c r="D241" s="92"/>
      <c r="E241" s="91"/>
      <c r="F241" s="91"/>
      <c r="G241" s="91"/>
      <c r="H241" s="92"/>
      <c r="I241" s="91"/>
      <c r="J241" s="91"/>
      <c r="K241" s="93"/>
      <c r="L241" s="94"/>
      <c r="M241" s="97">
        <f t="shared" si="9"/>
        <v>0</v>
      </c>
      <c r="N241" s="95"/>
      <c r="O241" s="96"/>
      <c r="P241" s="96"/>
      <c r="Q241" s="96"/>
      <c r="R241" s="96"/>
      <c r="S241" s="103" t="str">
        <f>IF(M241=0,"",IF(ISNA(VLOOKUP(企业人工成本情况!$C$10,人工成本情况指标!$D$1:$F$22,2,0)),"请在表一中填写所属地区信息",IF((O241+P241+Q241)/K241*21.75&lt;VLOOKUP(企业人工成本情况!$C$10,人工成本情况指标!$D$2:$F$22,2,0),"此人工资低于最低工资标准","")))</f>
        <v/>
      </c>
      <c r="T241" s="77" t="str">
        <f t="shared" si="8"/>
        <v/>
      </c>
    </row>
    <row r="242" spans="1:20" ht="20" customHeight="1">
      <c r="A242" s="75">
        <v>238</v>
      </c>
      <c r="B242" s="91"/>
      <c r="C242" s="91"/>
      <c r="D242" s="92"/>
      <c r="E242" s="91"/>
      <c r="F242" s="91"/>
      <c r="G242" s="91"/>
      <c r="H242" s="92"/>
      <c r="I242" s="91"/>
      <c r="J242" s="91"/>
      <c r="K242" s="93"/>
      <c r="L242" s="94"/>
      <c r="M242" s="97">
        <f t="shared" si="9"/>
        <v>0</v>
      </c>
      <c r="N242" s="95"/>
      <c r="O242" s="96"/>
      <c r="P242" s="96"/>
      <c r="Q242" s="96"/>
      <c r="R242" s="96"/>
      <c r="S242" s="103" t="str">
        <f>IF(M242=0,"",IF(ISNA(VLOOKUP(企业人工成本情况!$C$10,人工成本情况指标!$D$1:$F$22,2,0)),"请在表一中填写所属地区信息",IF((O242+P242+Q242)/K242*21.75&lt;VLOOKUP(企业人工成本情况!$C$10,人工成本情况指标!$D$2:$F$22,2,0),"此人工资低于最低工资标准","")))</f>
        <v/>
      </c>
      <c r="T242" s="77" t="str">
        <f t="shared" si="8"/>
        <v/>
      </c>
    </row>
    <row r="243" spans="1:20" ht="20" customHeight="1">
      <c r="A243" s="74">
        <v>239</v>
      </c>
      <c r="B243" s="91"/>
      <c r="C243" s="91"/>
      <c r="D243" s="92"/>
      <c r="E243" s="91"/>
      <c r="F243" s="91"/>
      <c r="G243" s="91"/>
      <c r="H243" s="92"/>
      <c r="I243" s="91"/>
      <c r="J243" s="91"/>
      <c r="K243" s="93"/>
      <c r="L243" s="94"/>
      <c r="M243" s="97">
        <f t="shared" si="9"/>
        <v>0</v>
      </c>
      <c r="N243" s="95"/>
      <c r="O243" s="96"/>
      <c r="P243" s="96"/>
      <c r="Q243" s="96"/>
      <c r="R243" s="96"/>
      <c r="S243" s="103" t="str">
        <f>IF(M243=0,"",IF(ISNA(VLOOKUP(企业人工成本情况!$C$10,人工成本情况指标!$D$1:$F$22,2,0)),"请在表一中填写所属地区信息",IF((O243+P243+Q243)/K243*21.75&lt;VLOOKUP(企业人工成本情况!$C$10,人工成本情况指标!$D$2:$F$22,2,0),"此人工资低于最低工资标准","")))</f>
        <v/>
      </c>
      <c r="T243" s="77" t="str">
        <f t="shared" si="8"/>
        <v/>
      </c>
    </row>
    <row r="244" spans="1:20" ht="20" customHeight="1">
      <c r="A244" s="75">
        <v>240</v>
      </c>
      <c r="B244" s="91"/>
      <c r="C244" s="91"/>
      <c r="D244" s="92"/>
      <c r="E244" s="91"/>
      <c r="F244" s="91"/>
      <c r="G244" s="91"/>
      <c r="H244" s="92"/>
      <c r="I244" s="91"/>
      <c r="J244" s="91"/>
      <c r="K244" s="93"/>
      <c r="L244" s="94"/>
      <c r="M244" s="97">
        <f t="shared" si="9"/>
        <v>0</v>
      </c>
      <c r="N244" s="95"/>
      <c r="O244" s="96"/>
      <c r="P244" s="96"/>
      <c r="Q244" s="96"/>
      <c r="R244" s="96"/>
      <c r="S244" s="103" t="str">
        <f>IF(M244=0,"",IF(ISNA(VLOOKUP(企业人工成本情况!$C$10,人工成本情况指标!$D$1:$F$22,2,0)),"请在表一中填写所属地区信息",IF((O244+P244+Q244)/K244*21.75&lt;VLOOKUP(企业人工成本情况!$C$10,人工成本情况指标!$D$2:$F$22,2,0),"此人工资低于最低工资标准","")))</f>
        <v/>
      </c>
      <c r="T244" s="77" t="str">
        <f t="shared" si="8"/>
        <v/>
      </c>
    </row>
    <row r="245" spans="1:20" ht="20" customHeight="1">
      <c r="A245" s="75">
        <v>241</v>
      </c>
      <c r="B245" s="91"/>
      <c r="C245" s="91"/>
      <c r="D245" s="92"/>
      <c r="E245" s="91"/>
      <c r="F245" s="91"/>
      <c r="G245" s="91"/>
      <c r="H245" s="92"/>
      <c r="I245" s="91"/>
      <c r="J245" s="91"/>
      <c r="K245" s="93"/>
      <c r="L245" s="94"/>
      <c r="M245" s="97">
        <f t="shared" si="9"/>
        <v>0</v>
      </c>
      <c r="N245" s="95"/>
      <c r="O245" s="96"/>
      <c r="P245" s="96"/>
      <c r="Q245" s="96"/>
      <c r="R245" s="96"/>
      <c r="S245" s="103" t="str">
        <f>IF(M245=0,"",IF(ISNA(VLOOKUP(企业人工成本情况!$C$10,人工成本情况指标!$D$1:$F$22,2,0)),"请在表一中填写所属地区信息",IF((O245+P245+Q245)/K245*21.75&lt;VLOOKUP(企业人工成本情况!$C$10,人工成本情况指标!$D$2:$F$22,2,0),"此人工资低于最低工资标准","")))</f>
        <v/>
      </c>
      <c r="T245" s="77" t="str">
        <f t="shared" si="8"/>
        <v/>
      </c>
    </row>
    <row r="246" spans="1:20" ht="20" customHeight="1">
      <c r="A246" s="75">
        <v>242</v>
      </c>
      <c r="B246" s="91"/>
      <c r="C246" s="91"/>
      <c r="D246" s="92"/>
      <c r="E246" s="91"/>
      <c r="F246" s="91"/>
      <c r="G246" s="91"/>
      <c r="H246" s="92"/>
      <c r="I246" s="91"/>
      <c r="J246" s="91"/>
      <c r="K246" s="93"/>
      <c r="L246" s="94"/>
      <c r="M246" s="97">
        <f t="shared" si="9"/>
        <v>0</v>
      </c>
      <c r="N246" s="95"/>
      <c r="O246" s="96"/>
      <c r="P246" s="96"/>
      <c r="Q246" s="96"/>
      <c r="R246" s="96"/>
      <c r="S246" s="103" t="str">
        <f>IF(M246=0,"",IF(ISNA(VLOOKUP(企业人工成本情况!$C$10,人工成本情况指标!$D$1:$F$22,2,0)),"请在表一中填写所属地区信息",IF((O246+P246+Q246)/K246*21.75&lt;VLOOKUP(企业人工成本情况!$C$10,人工成本情况指标!$D$2:$F$22,2,0),"此人工资低于最低工资标准","")))</f>
        <v/>
      </c>
      <c r="T246" s="77" t="str">
        <f t="shared" si="8"/>
        <v/>
      </c>
    </row>
    <row r="247" spans="1:20" ht="20" customHeight="1">
      <c r="A247" s="75">
        <v>243</v>
      </c>
      <c r="B247" s="91"/>
      <c r="C247" s="91"/>
      <c r="D247" s="92"/>
      <c r="E247" s="91"/>
      <c r="F247" s="91"/>
      <c r="G247" s="91"/>
      <c r="H247" s="92"/>
      <c r="I247" s="91"/>
      <c r="J247" s="91"/>
      <c r="K247" s="93"/>
      <c r="L247" s="94"/>
      <c r="M247" s="97">
        <f t="shared" si="9"/>
        <v>0</v>
      </c>
      <c r="N247" s="95"/>
      <c r="O247" s="96"/>
      <c r="P247" s="96"/>
      <c r="Q247" s="96"/>
      <c r="R247" s="96"/>
      <c r="S247" s="103" t="str">
        <f>IF(M247=0,"",IF(ISNA(VLOOKUP(企业人工成本情况!$C$10,人工成本情况指标!$D$1:$F$22,2,0)),"请在表一中填写所属地区信息",IF((O247+P247+Q247)/K247*21.75&lt;VLOOKUP(企业人工成本情况!$C$10,人工成本情况指标!$D$2:$F$22,2,0),"此人工资低于最低工资标准","")))</f>
        <v/>
      </c>
      <c r="T247" s="77" t="str">
        <f t="shared" si="8"/>
        <v/>
      </c>
    </row>
    <row r="248" spans="1:20" ht="20" customHeight="1">
      <c r="A248" s="75">
        <v>244</v>
      </c>
      <c r="B248" s="91"/>
      <c r="C248" s="91"/>
      <c r="D248" s="92"/>
      <c r="E248" s="91"/>
      <c r="F248" s="91"/>
      <c r="G248" s="91"/>
      <c r="H248" s="92"/>
      <c r="I248" s="91"/>
      <c r="J248" s="91"/>
      <c r="K248" s="93"/>
      <c r="L248" s="94"/>
      <c r="M248" s="97">
        <f t="shared" si="9"/>
        <v>0</v>
      </c>
      <c r="N248" s="95"/>
      <c r="O248" s="96"/>
      <c r="P248" s="96"/>
      <c r="Q248" s="96"/>
      <c r="R248" s="96"/>
      <c r="S248" s="103" t="str">
        <f>IF(M248=0,"",IF(ISNA(VLOOKUP(企业人工成本情况!$C$10,人工成本情况指标!$D$1:$F$22,2,0)),"请在表一中填写所属地区信息",IF((O248+P248+Q248)/K248*21.75&lt;VLOOKUP(企业人工成本情况!$C$10,人工成本情况指标!$D$2:$F$22,2,0),"此人工资低于最低工资标准","")))</f>
        <v/>
      </c>
      <c r="T248" s="77" t="str">
        <f t="shared" si="8"/>
        <v/>
      </c>
    </row>
    <row r="249" spans="1:20" ht="20" customHeight="1">
      <c r="A249" s="75">
        <v>245</v>
      </c>
      <c r="B249" s="91"/>
      <c r="C249" s="91"/>
      <c r="D249" s="92"/>
      <c r="E249" s="91"/>
      <c r="F249" s="91"/>
      <c r="G249" s="91"/>
      <c r="H249" s="92"/>
      <c r="I249" s="91"/>
      <c r="J249" s="91"/>
      <c r="K249" s="93"/>
      <c r="L249" s="94"/>
      <c r="M249" s="97">
        <f t="shared" si="9"/>
        <v>0</v>
      </c>
      <c r="N249" s="95"/>
      <c r="O249" s="96"/>
      <c r="P249" s="96"/>
      <c r="Q249" s="96"/>
      <c r="R249" s="96"/>
      <c r="S249" s="103" t="str">
        <f>IF(M249=0,"",IF(ISNA(VLOOKUP(企业人工成本情况!$C$10,人工成本情况指标!$D$1:$F$22,2,0)),"请在表一中填写所属地区信息",IF((O249+P249+Q249)/K249*21.75&lt;VLOOKUP(企业人工成本情况!$C$10,人工成本情况指标!$D$2:$F$22,2,0),"此人工资低于最低工资标准","")))</f>
        <v/>
      </c>
      <c r="T249" s="77" t="str">
        <f t="shared" si="8"/>
        <v/>
      </c>
    </row>
    <row r="250" spans="1:20" ht="20" customHeight="1">
      <c r="A250" s="74">
        <v>246</v>
      </c>
      <c r="B250" s="91"/>
      <c r="C250" s="91"/>
      <c r="D250" s="92"/>
      <c r="E250" s="91"/>
      <c r="F250" s="91"/>
      <c r="G250" s="91"/>
      <c r="H250" s="92"/>
      <c r="I250" s="91"/>
      <c r="J250" s="91"/>
      <c r="K250" s="93"/>
      <c r="L250" s="94"/>
      <c r="M250" s="97">
        <f t="shared" si="9"/>
        <v>0</v>
      </c>
      <c r="N250" s="95"/>
      <c r="O250" s="96"/>
      <c r="P250" s="96"/>
      <c r="Q250" s="96"/>
      <c r="R250" s="96"/>
      <c r="S250" s="103" t="str">
        <f>IF(M250=0,"",IF(ISNA(VLOOKUP(企业人工成本情况!$C$10,人工成本情况指标!$D$1:$F$22,2,0)),"请在表一中填写所属地区信息",IF((O250+P250+Q250)/K250*21.75&lt;VLOOKUP(企业人工成本情况!$C$10,人工成本情况指标!$D$2:$F$22,2,0),"此人工资低于最低工资标准","")))</f>
        <v/>
      </c>
      <c r="T250" s="77" t="str">
        <f t="shared" si="8"/>
        <v/>
      </c>
    </row>
    <row r="251" spans="1:20" ht="20" customHeight="1">
      <c r="A251" s="75">
        <v>247</v>
      </c>
      <c r="B251" s="91"/>
      <c r="C251" s="91"/>
      <c r="D251" s="92"/>
      <c r="E251" s="91"/>
      <c r="F251" s="91"/>
      <c r="G251" s="91"/>
      <c r="H251" s="92"/>
      <c r="I251" s="91"/>
      <c r="J251" s="91"/>
      <c r="K251" s="93"/>
      <c r="L251" s="94"/>
      <c r="M251" s="97">
        <f t="shared" si="9"/>
        <v>0</v>
      </c>
      <c r="N251" s="95"/>
      <c r="O251" s="96"/>
      <c r="P251" s="96"/>
      <c r="Q251" s="96"/>
      <c r="R251" s="96"/>
      <c r="S251" s="103" t="str">
        <f>IF(M251=0,"",IF(ISNA(VLOOKUP(企业人工成本情况!$C$10,人工成本情况指标!$D$1:$F$22,2,0)),"请在表一中填写所属地区信息",IF((O251+P251+Q251)/K251*21.75&lt;VLOOKUP(企业人工成本情况!$C$10,人工成本情况指标!$D$2:$F$22,2,0),"此人工资低于最低工资标准","")))</f>
        <v/>
      </c>
      <c r="T251" s="77" t="str">
        <f t="shared" si="8"/>
        <v/>
      </c>
    </row>
    <row r="252" spans="1:20" ht="20" customHeight="1">
      <c r="A252" s="75">
        <v>248</v>
      </c>
      <c r="B252" s="91"/>
      <c r="C252" s="91"/>
      <c r="D252" s="92"/>
      <c r="E252" s="91"/>
      <c r="F252" s="91"/>
      <c r="G252" s="91"/>
      <c r="H252" s="92"/>
      <c r="I252" s="91"/>
      <c r="J252" s="91"/>
      <c r="K252" s="93"/>
      <c r="L252" s="94"/>
      <c r="M252" s="97">
        <f t="shared" si="9"/>
        <v>0</v>
      </c>
      <c r="N252" s="95"/>
      <c r="O252" s="96"/>
      <c r="P252" s="96"/>
      <c r="Q252" s="96"/>
      <c r="R252" s="96"/>
      <c r="S252" s="103" t="str">
        <f>IF(M252=0,"",IF(ISNA(VLOOKUP(企业人工成本情况!$C$10,人工成本情况指标!$D$1:$F$22,2,0)),"请在表一中填写所属地区信息",IF((O252+P252+Q252)/K252*21.75&lt;VLOOKUP(企业人工成本情况!$C$10,人工成本情况指标!$D$2:$F$22,2,0),"此人工资低于最低工资标准","")))</f>
        <v/>
      </c>
      <c r="T252" s="77" t="str">
        <f t="shared" si="8"/>
        <v/>
      </c>
    </row>
    <row r="253" spans="1:20" ht="20" customHeight="1">
      <c r="A253" s="75">
        <v>249</v>
      </c>
      <c r="B253" s="91"/>
      <c r="C253" s="91"/>
      <c r="D253" s="92"/>
      <c r="E253" s="91"/>
      <c r="F253" s="91"/>
      <c r="G253" s="91"/>
      <c r="H253" s="92"/>
      <c r="I253" s="91"/>
      <c r="J253" s="91"/>
      <c r="K253" s="93"/>
      <c r="L253" s="94"/>
      <c r="M253" s="97">
        <f t="shared" si="9"/>
        <v>0</v>
      </c>
      <c r="N253" s="95"/>
      <c r="O253" s="96"/>
      <c r="P253" s="96"/>
      <c r="Q253" s="96"/>
      <c r="R253" s="96"/>
      <c r="S253" s="103" t="str">
        <f>IF(M253=0,"",IF(ISNA(VLOOKUP(企业人工成本情况!$C$10,人工成本情况指标!$D$1:$F$22,2,0)),"请在表一中填写所属地区信息",IF((O253+P253+Q253)/K253*21.75&lt;VLOOKUP(企业人工成本情况!$C$10,人工成本情况指标!$D$2:$F$22,2,0),"此人工资低于最低工资标准","")))</f>
        <v/>
      </c>
      <c r="T253" s="77" t="str">
        <f t="shared" si="8"/>
        <v/>
      </c>
    </row>
    <row r="254" spans="1:20" ht="20" customHeight="1">
      <c r="A254" s="75">
        <v>250</v>
      </c>
      <c r="B254" s="91"/>
      <c r="C254" s="91"/>
      <c r="D254" s="92"/>
      <c r="E254" s="91"/>
      <c r="F254" s="91"/>
      <c r="G254" s="91"/>
      <c r="H254" s="92"/>
      <c r="I254" s="91"/>
      <c r="J254" s="91"/>
      <c r="K254" s="93"/>
      <c r="L254" s="94"/>
      <c r="M254" s="97">
        <f t="shared" si="9"/>
        <v>0</v>
      </c>
      <c r="N254" s="95"/>
      <c r="O254" s="96"/>
      <c r="P254" s="96"/>
      <c r="Q254" s="96"/>
      <c r="R254" s="96"/>
      <c r="S254" s="103" t="str">
        <f>IF(M254=0,"",IF(ISNA(VLOOKUP(企业人工成本情况!$C$10,人工成本情况指标!$D$1:$F$22,2,0)),"请在表一中填写所属地区信息",IF((O254+P254+Q254)/K254*21.75&lt;VLOOKUP(企业人工成本情况!$C$10,人工成本情况指标!$D$2:$F$22,2,0),"此人工资低于最低工资标准","")))</f>
        <v/>
      </c>
      <c r="T254" s="77" t="str">
        <f t="shared" si="8"/>
        <v/>
      </c>
    </row>
    <row r="255" spans="1:20" ht="20" customHeight="1">
      <c r="A255" s="75">
        <v>251</v>
      </c>
      <c r="B255" s="91"/>
      <c r="C255" s="91"/>
      <c r="D255" s="92"/>
      <c r="E255" s="91"/>
      <c r="F255" s="91"/>
      <c r="G255" s="91"/>
      <c r="H255" s="92"/>
      <c r="I255" s="91"/>
      <c r="J255" s="91"/>
      <c r="K255" s="93"/>
      <c r="L255" s="94"/>
      <c r="M255" s="97">
        <f t="shared" si="9"/>
        <v>0</v>
      </c>
      <c r="N255" s="95"/>
      <c r="O255" s="96"/>
      <c r="P255" s="96"/>
      <c r="Q255" s="96"/>
      <c r="R255" s="96"/>
      <c r="S255" s="103" t="str">
        <f>IF(M255=0,"",IF(ISNA(VLOOKUP(企业人工成本情况!$C$10,人工成本情况指标!$D$1:$F$22,2,0)),"请在表一中填写所属地区信息",IF((O255+P255+Q255)/K255*21.75&lt;VLOOKUP(企业人工成本情况!$C$10,人工成本情况指标!$D$2:$F$22,2,0),"此人工资低于最低工资标准","")))</f>
        <v/>
      </c>
      <c r="T255" s="77" t="str">
        <f t="shared" si="8"/>
        <v/>
      </c>
    </row>
    <row r="256" spans="1:20" ht="20" customHeight="1">
      <c r="A256" s="75">
        <v>252</v>
      </c>
      <c r="B256" s="91"/>
      <c r="C256" s="91"/>
      <c r="D256" s="92"/>
      <c r="E256" s="91"/>
      <c r="F256" s="91"/>
      <c r="G256" s="91"/>
      <c r="H256" s="92"/>
      <c r="I256" s="91"/>
      <c r="J256" s="91"/>
      <c r="K256" s="93"/>
      <c r="L256" s="94"/>
      <c r="M256" s="97">
        <f t="shared" si="9"/>
        <v>0</v>
      </c>
      <c r="N256" s="95"/>
      <c r="O256" s="96"/>
      <c r="P256" s="96"/>
      <c r="Q256" s="96"/>
      <c r="R256" s="96"/>
      <c r="S256" s="103" t="str">
        <f>IF(M256=0,"",IF(ISNA(VLOOKUP(企业人工成本情况!$C$10,人工成本情况指标!$D$1:$F$22,2,0)),"请在表一中填写所属地区信息",IF((O256+P256+Q256)/K256*21.75&lt;VLOOKUP(企业人工成本情况!$C$10,人工成本情况指标!$D$2:$F$22,2,0),"此人工资低于最低工资标准","")))</f>
        <v/>
      </c>
      <c r="T256" s="77" t="str">
        <f t="shared" si="8"/>
        <v/>
      </c>
    </row>
    <row r="257" spans="1:20" ht="20" customHeight="1">
      <c r="A257" s="74">
        <v>253</v>
      </c>
      <c r="B257" s="91"/>
      <c r="C257" s="91"/>
      <c r="D257" s="92"/>
      <c r="E257" s="91"/>
      <c r="F257" s="91"/>
      <c r="G257" s="91"/>
      <c r="H257" s="92"/>
      <c r="I257" s="91"/>
      <c r="J257" s="91"/>
      <c r="K257" s="93"/>
      <c r="L257" s="94"/>
      <c r="M257" s="97">
        <f t="shared" si="9"/>
        <v>0</v>
      </c>
      <c r="N257" s="95"/>
      <c r="O257" s="96"/>
      <c r="P257" s="96"/>
      <c r="Q257" s="96"/>
      <c r="R257" s="96"/>
      <c r="S257" s="103" t="str">
        <f>IF(M257=0,"",IF(ISNA(VLOOKUP(企业人工成本情况!$C$10,人工成本情况指标!$D$1:$F$22,2,0)),"请在表一中填写所属地区信息",IF((O257+P257+Q257)/K257*21.75&lt;VLOOKUP(企业人工成本情况!$C$10,人工成本情况指标!$D$2:$F$22,2,0),"此人工资低于最低工资标准","")))</f>
        <v/>
      </c>
      <c r="T257" s="77" t="str">
        <f t="shared" si="8"/>
        <v/>
      </c>
    </row>
    <row r="258" spans="1:20" ht="20" customHeight="1">
      <c r="A258" s="75">
        <v>254</v>
      </c>
      <c r="B258" s="91"/>
      <c r="C258" s="91"/>
      <c r="D258" s="92"/>
      <c r="E258" s="91"/>
      <c r="F258" s="91"/>
      <c r="G258" s="91"/>
      <c r="H258" s="92"/>
      <c r="I258" s="91"/>
      <c r="J258" s="91"/>
      <c r="K258" s="93"/>
      <c r="L258" s="94"/>
      <c r="M258" s="97">
        <f t="shared" si="9"/>
        <v>0</v>
      </c>
      <c r="N258" s="95"/>
      <c r="O258" s="96"/>
      <c r="P258" s="96"/>
      <c r="Q258" s="96"/>
      <c r="R258" s="96"/>
      <c r="S258" s="103" t="str">
        <f>IF(M258=0,"",IF(ISNA(VLOOKUP(企业人工成本情况!$C$10,人工成本情况指标!$D$1:$F$22,2,0)),"请在表一中填写所属地区信息",IF((O258+P258+Q258)/K258*21.75&lt;VLOOKUP(企业人工成本情况!$C$10,人工成本情况指标!$D$2:$F$22,2,0),"此人工资低于最低工资标准","")))</f>
        <v/>
      </c>
      <c r="T258" s="77" t="str">
        <f t="shared" si="8"/>
        <v/>
      </c>
    </row>
    <row r="259" spans="1:20" ht="20" customHeight="1">
      <c r="A259" s="75">
        <v>255</v>
      </c>
      <c r="B259" s="91"/>
      <c r="C259" s="91"/>
      <c r="D259" s="92"/>
      <c r="E259" s="91"/>
      <c r="F259" s="91"/>
      <c r="G259" s="91"/>
      <c r="H259" s="92"/>
      <c r="I259" s="91"/>
      <c r="J259" s="91"/>
      <c r="K259" s="93"/>
      <c r="L259" s="94"/>
      <c r="M259" s="97">
        <f t="shared" si="9"/>
        <v>0</v>
      </c>
      <c r="N259" s="95"/>
      <c r="O259" s="96"/>
      <c r="P259" s="96"/>
      <c r="Q259" s="96"/>
      <c r="R259" s="96"/>
      <c r="S259" s="103" t="str">
        <f>IF(M259=0,"",IF(ISNA(VLOOKUP(企业人工成本情况!$C$10,人工成本情况指标!$D$1:$F$22,2,0)),"请在表一中填写所属地区信息",IF((O259+P259+Q259)/K259*21.75&lt;VLOOKUP(企业人工成本情况!$C$10,人工成本情况指标!$D$2:$F$22,2,0),"此人工资低于最低工资标准","")))</f>
        <v/>
      </c>
      <c r="T259" s="77" t="str">
        <f t="shared" si="8"/>
        <v/>
      </c>
    </row>
    <row r="260" spans="1:20" ht="20" customHeight="1">
      <c r="A260" s="75">
        <v>256</v>
      </c>
      <c r="B260" s="91"/>
      <c r="C260" s="91"/>
      <c r="D260" s="92"/>
      <c r="E260" s="91"/>
      <c r="F260" s="91"/>
      <c r="G260" s="91"/>
      <c r="H260" s="92"/>
      <c r="I260" s="91"/>
      <c r="J260" s="91"/>
      <c r="K260" s="93"/>
      <c r="L260" s="94"/>
      <c r="M260" s="97">
        <f t="shared" si="9"/>
        <v>0</v>
      </c>
      <c r="N260" s="95"/>
      <c r="O260" s="96"/>
      <c r="P260" s="96"/>
      <c r="Q260" s="96"/>
      <c r="R260" s="96"/>
      <c r="S260" s="103" t="str">
        <f>IF(M260=0,"",IF(ISNA(VLOOKUP(企业人工成本情况!$C$10,人工成本情况指标!$D$1:$F$22,2,0)),"请在表一中填写所属地区信息",IF((O260+P260+Q260)/K260*21.75&lt;VLOOKUP(企业人工成本情况!$C$10,人工成本情况指标!$D$2:$F$22,2,0),"此人工资低于最低工资标准","")))</f>
        <v/>
      </c>
      <c r="T260" s="77" t="str">
        <f t="shared" ref="T260:T323" si="10">IF(AND(C259="",E259=""),"",IF(E259-C259&lt;12,"参加工作时间-当年计算的实际年龄，应大于等于16并且小于等于65",IF(E259-C259&gt;65,"参加工作时间-当年计算的实际年龄，应大于等于16并且小于等于65",IF(E259=C259="","",""))))</f>
        <v/>
      </c>
    </row>
    <row r="261" spans="1:20" ht="20" customHeight="1">
      <c r="A261" s="75">
        <v>257</v>
      </c>
      <c r="B261" s="91"/>
      <c r="C261" s="91"/>
      <c r="D261" s="92"/>
      <c r="E261" s="91"/>
      <c r="F261" s="91"/>
      <c r="G261" s="91"/>
      <c r="H261" s="92"/>
      <c r="I261" s="91"/>
      <c r="J261" s="91"/>
      <c r="K261" s="93"/>
      <c r="L261" s="94"/>
      <c r="M261" s="97">
        <f t="shared" si="9"/>
        <v>0</v>
      </c>
      <c r="N261" s="95"/>
      <c r="O261" s="96"/>
      <c r="P261" s="96"/>
      <c r="Q261" s="96"/>
      <c r="R261" s="96"/>
      <c r="S261" s="103" t="str">
        <f>IF(M261=0,"",IF(ISNA(VLOOKUP(企业人工成本情况!$C$10,人工成本情况指标!$D$1:$F$22,2,0)),"请在表一中填写所属地区信息",IF((O261+P261+Q261)/K261*21.75&lt;VLOOKUP(企业人工成本情况!$C$10,人工成本情况指标!$D$2:$F$22,2,0),"此人工资低于最低工资标准","")))</f>
        <v/>
      </c>
      <c r="T261" s="77" t="str">
        <f t="shared" si="10"/>
        <v/>
      </c>
    </row>
    <row r="262" spans="1:20" ht="20" customHeight="1">
      <c r="A262" s="75">
        <v>258</v>
      </c>
      <c r="B262" s="91"/>
      <c r="C262" s="91"/>
      <c r="D262" s="92"/>
      <c r="E262" s="91"/>
      <c r="F262" s="91"/>
      <c r="G262" s="91"/>
      <c r="H262" s="92"/>
      <c r="I262" s="91"/>
      <c r="J262" s="91"/>
      <c r="K262" s="93"/>
      <c r="L262" s="94"/>
      <c r="M262" s="97">
        <f t="shared" ref="M262:M325" si="11">SUM(O262:R262)</f>
        <v>0</v>
      </c>
      <c r="N262" s="95"/>
      <c r="O262" s="96"/>
      <c r="P262" s="96"/>
      <c r="Q262" s="96"/>
      <c r="R262" s="96"/>
      <c r="S262" s="103" t="str">
        <f>IF(M262=0,"",IF(ISNA(VLOOKUP(企业人工成本情况!$C$10,人工成本情况指标!$D$1:$F$22,2,0)),"请在表一中填写所属地区信息",IF((O262+P262+Q262)/K262*21.75&lt;VLOOKUP(企业人工成本情况!$C$10,人工成本情况指标!$D$2:$F$22,2,0),"此人工资低于最低工资标准","")))</f>
        <v/>
      </c>
      <c r="T262" s="77" t="str">
        <f t="shared" si="10"/>
        <v/>
      </c>
    </row>
    <row r="263" spans="1:20" ht="20" customHeight="1">
      <c r="A263" s="75">
        <v>259</v>
      </c>
      <c r="B263" s="91"/>
      <c r="C263" s="91"/>
      <c r="D263" s="92"/>
      <c r="E263" s="91"/>
      <c r="F263" s="91"/>
      <c r="G263" s="91"/>
      <c r="H263" s="92"/>
      <c r="I263" s="91"/>
      <c r="J263" s="91"/>
      <c r="K263" s="93"/>
      <c r="L263" s="94"/>
      <c r="M263" s="97">
        <f t="shared" si="11"/>
        <v>0</v>
      </c>
      <c r="N263" s="95"/>
      <c r="O263" s="96"/>
      <c r="P263" s="96"/>
      <c r="Q263" s="96"/>
      <c r="R263" s="96"/>
      <c r="S263" s="103" t="str">
        <f>IF(M263=0,"",IF(ISNA(VLOOKUP(企业人工成本情况!$C$10,人工成本情况指标!$D$1:$F$22,2,0)),"请在表一中填写所属地区信息",IF((O263+P263+Q263)/K263*21.75&lt;VLOOKUP(企业人工成本情况!$C$10,人工成本情况指标!$D$2:$F$22,2,0),"此人工资低于最低工资标准","")))</f>
        <v/>
      </c>
      <c r="T263" s="77" t="str">
        <f t="shared" si="10"/>
        <v/>
      </c>
    </row>
    <row r="264" spans="1:20" ht="20" customHeight="1">
      <c r="A264" s="74">
        <v>260</v>
      </c>
      <c r="B264" s="91"/>
      <c r="C264" s="91"/>
      <c r="D264" s="92"/>
      <c r="E264" s="91"/>
      <c r="F264" s="91"/>
      <c r="G264" s="91"/>
      <c r="H264" s="92"/>
      <c r="I264" s="91"/>
      <c r="J264" s="91"/>
      <c r="K264" s="93"/>
      <c r="L264" s="94"/>
      <c r="M264" s="97">
        <f t="shared" si="11"/>
        <v>0</v>
      </c>
      <c r="N264" s="95"/>
      <c r="O264" s="96"/>
      <c r="P264" s="96"/>
      <c r="Q264" s="96"/>
      <c r="R264" s="96"/>
      <c r="S264" s="103" t="str">
        <f>IF(M264=0,"",IF(ISNA(VLOOKUP(企业人工成本情况!$C$10,人工成本情况指标!$D$1:$F$22,2,0)),"请在表一中填写所属地区信息",IF((O264+P264+Q264)/K264*21.75&lt;VLOOKUP(企业人工成本情况!$C$10,人工成本情况指标!$D$2:$F$22,2,0),"此人工资低于最低工资标准","")))</f>
        <v/>
      </c>
      <c r="T264" s="77" t="str">
        <f t="shared" si="10"/>
        <v/>
      </c>
    </row>
    <row r="265" spans="1:20" ht="20" customHeight="1">
      <c r="A265" s="75">
        <v>261</v>
      </c>
      <c r="B265" s="91"/>
      <c r="C265" s="91"/>
      <c r="D265" s="92"/>
      <c r="E265" s="91"/>
      <c r="F265" s="91"/>
      <c r="G265" s="91"/>
      <c r="H265" s="92"/>
      <c r="I265" s="91"/>
      <c r="J265" s="91"/>
      <c r="K265" s="93"/>
      <c r="L265" s="94"/>
      <c r="M265" s="97">
        <f t="shared" si="11"/>
        <v>0</v>
      </c>
      <c r="N265" s="95"/>
      <c r="O265" s="96"/>
      <c r="P265" s="96"/>
      <c r="Q265" s="96"/>
      <c r="R265" s="96"/>
      <c r="S265" s="103" t="str">
        <f>IF(M265=0,"",IF(ISNA(VLOOKUP(企业人工成本情况!$C$10,人工成本情况指标!$D$1:$F$22,2,0)),"请在表一中填写所属地区信息",IF((O265+P265+Q265)/K265*21.75&lt;VLOOKUP(企业人工成本情况!$C$10,人工成本情况指标!$D$2:$F$22,2,0),"此人工资低于最低工资标准","")))</f>
        <v/>
      </c>
      <c r="T265" s="77" t="str">
        <f t="shared" si="10"/>
        <v/>
      </c>
    </row>
    <row r="266" spans="1:20" ht="20" customHeight="1">
      <c r="A266" s="75">
        <v>262</v>
      </c>
      <c r="B266" s="91"/>
      <c r="C266" s="91"/>
      <c r="D266" s="92"/>
      <c r="E266" s="91"/>
      <c r="F266" s="91"/>
      <c r="G266" s="91"/>
      <c r="H266" s="92"/>
      <c r="I266" s="91"/>
      <c r="J266" s="91"/>
      <c r="K266" s="93"/>
      <c r="L266" s="94"/>
      <c r="M266" s="97">
        <f t="shared" si="11"/>
        <v>0</v>
      </c>
      <c r="N266" s="95"/>
      <c r="O266" s="96"/>
      <c r="P266" s="96"/>
      <c r="Q266" s="96"/>
      <c r="R266" s="96"/>
      <c r="S266" s="103" t="str">
        <f>IF(M266=0,"",IF(ISNA(VLOOKUP(企业人工成本情况!$C$10,人工成本情况指标!$D$1:$F$22,2,0)),"请在表一中填写所属地区信息",IF((O266+P266+Q266)/K266*21.75&lt;VLOOKUP(企业人工成本情况!$C$10,人工成本情况指标!$D$2:$F$22,2,0),"此人工资低于最低工资标准","")))</f>
        <v/>
      </c>
      <c r="T266" s="77" t="str">
        <f t="shared" si="10"/>
        <v/>
      </c>
    </row>
    <row r="267" spans="1:20" ht="20" customHeight="1">
      <c r="A267" s="75">
        <v>263</v>
      </c>
      <c r="B267" s="91"/>
      <c r="C267" s="91"/>
      <c r="D267" s="92"/>
      <c r="E267" s="91"/>
      <c r="F267" s="91"/>
      <c r="G267" s="91"/>
      <c r="H267" s="92"/>
      <c r="I267" s="91"/>
      <c r="J267" s="91"/>
      <c r="K267" s="93"/>
      <c r="L267" s="94"/>
      <c r="M267" s="97">
        <f t="shared" si="11"/>
        <v>0</v>
      </c>
      <c r="N267" s="95"/>
      <c r="O267" s="96"/>
      <c r="P267" s="96"/>
      <c r="Q267" s="96"/>
      <c r="R267" s="96"/>
      <c r="S267" s="103" t="str">
        <f>IF(M267=0,"",IF(ISNA(VLOOKUP(企业人工成本情况!$C$10,人工成本情况指标!$D$1:$F$22,2,0)),"请在表一中填写所属地区信息",IF((O267+P267+Q267)/K267*21.75&lt;VLOOKUP(企业人工成本情况!$C$10,人工成本情况指标!$D$2:$F$22,2,0),"此人工资低于最低工资标准","")))</f>
        <v/>
      </c>
      <c r="T267" s="77" t="str">
        <f t="shared" si="10"/>
        <v/>
      </c>
    </row>
    <row r="268" spans="1:20" ht="20" customHeight="1">
      <c r="A268" s="75">
        <v>264</v>
      </c>
      <c r="B268" s="91"/>
      <c r="C268" s="91"/>
      <c r="D268" s="92"/>
      <c r="E268" s="91"/>
      <c r="F268" s="91"/>
      <c r="G268" s="91"/>
      <c r="H268" s="92"/>
      <c r="I268" s="91"/>
      <c r="J268" s="91"/>
      <c r="K268" s="93"/>
      <c r="L268" s="94"/>
      <c r="M268" s="97">
        <f t="shared" si="11"/>
        <v>0</v>
      </c>
      <c r="N268" s="95"/>
      <c r="O268" s="96"/>
      <c r="P268" s="96"/>
      <c r="Q268" s="96"/>
      <c r="R268" s="96"/>
      <c r="S268" s="103" t="str">
        <f>IF(M268=0,"",IF(ISNA(VLOOKUP(企业人工成本情况!$C$10,人工成本情况指标!$D$1:$F$22,2,0)),"请在表一中填写所属地区信息",IF((O268+P268+Q268)/K268*21.75&lt;VLOOKUP(企业人工成本情况!$C$10,人工成本情况指标!$D$2:$F$22,2,0),"此人工资低于最低工资标准","")))</f>
        <v/>
      </c>
      <c r="T268" s="77" t="str">
        <f t="shared" si="10"/>
        <v/>
      </c>
    </row>
    <row r="269" spans="1:20" ht="20" customHeight="1">
      <c r="A269" s="75">
        <v>265</v>
      </c>
      <c r="B269" s="91"/>
      <c r="C269" s="91"/>
      <c r="D269" s="92"/>
      <c r="E269" s="91"/>
      <c r="F269" s="91"/>
      <c r="G269" s="91"/>
      <c r="H269" s="92"/>
      <c r="I269" s="91"/>
      <c r="J269" s="91"/>
      <c r="K269" s="93"/>
      <c r="L269" s="94"/>
      <c r="M269" s="97">
        <f t="shared" si="11"/>
        <v>0</v>
      </c>
      <c r="N269" s="95"/>
      <c r="O269" s="96"/>
      <c r="P269" s="96"/>
      <c r="Q269" s="96"/>
      <c r="R269" s="96"/>
      <c r="S269" s="103" t="str">
        <f>IF(M269=0,"",IF(ISNA(VLOOKUP(企业人工成本情况!$C$10,人工成本情况指标!$D$1:$F$22,2,0)),"请在表一中填写所属地区信息",IF((O269+P269+Q269)/K269*21.75&lt;VLOOKUP(企业人工成本情况!$C$10,人工成本情况指标!$D$2:$F$22,2,0),"此人工资低于最低工资标准","")))</f>
        <v/>
      </c>
      <c r="T269" s="77" t="str">
        <f t="shared" si="10"/>
        <v/>
      </c>
    </row>
    <row r="270" spans="1:20" ht="20" customHeight="1">
      <c r="A270" s="75">
        <v>266</v>
      </c>
      <c r="B270" s="91"/>
      <c r="C270" s="91"/>
      <c r="D270" s="92"/>
      <c r="E270" s="91"/>
      <c r="F270" s="91"/>
      <c r="G270" s="91"/>
      <c r="H270" s="92"/>
      <c r="I270" s="91"/>
      <c r="J270" s="91"/>
      <c r="K270" s="93"/>
      <c r="L270" s="94"/>
      <c r="M270" s="97">
        <f t="shared" si="11"/>
        <v>0</v>
      </c>
      <c r="N270" s="95"/>
      <c r="O270" s="96"/>
      <c r="P270" s="96"/>
      <c r="Q270" s="96"/>
      <c r="R270" s="96"/>
      <c r="S270" s="103" t="str">
        <f>IF(M270=0,"",IF(ISNA(VLOOKUP(企业人工成本情况!$C$10,人工成本情况指标!$D$1:$F$22,2,0)),"请在表一中填写所属地区信息",IF((O270+P270+Q270)/K270*21.75&lt;VLOOKUP(企业人工成本情况!$C$10,人工成本情况指标!$D$2:$F$22,2,0),"此人工资低于最低工资标准","")))</f>
        <v/>
      </c>
      <c r="T270" s="77" t="str">
        <f t="shared" si="10"/>
        <v/>
      </c>
    </row>
    <row r="271" spans="1:20" ht="20" customHeight="1">
      <c r="A271" s="74">
        <v>267</v>
      </c>
      <c r="B271" s="91"/>
      <c r="C271" s="91"/>
      <c r="D271" s="92"/>
      <c r="E271" s="91"/>
      <c r="F271" s="91"/>
      <c r="G271" s="91"/>
      <c r="H271" s="92"/>
      <c r="I271" s="91"/>
      <c r="J271" s="91"/>
      <c r="K271" s="93"/>
      <c r="L271" s="94"/>
      <c r="M271" s="97">
        <f t="shared" si="11"/>
        <v>0</v>
      </c>
      <c r="N271" s="95"/>
      <c r="O271" s="96"/>
      <c r="P271" s="96"/>
      <c r="Q271" s="96"/>
      <c r="R271" s="96"/>
      <c r="S271" s="103" t="str">
        <f>IF(M271=0,"",IF(ISNA(VLOOKUP(企业人工成本情况!$C$10,人工成本情况指标!$D$1:$F$22,2,0)),"请在表一中填写所属地区信息",IF((O271+P271+Q271)/K271*21.75&lt;VLOOKUP(企业人工成本情况!$C$10,人工成本情况指标!$D$2:$F$22,2,0),"此人工资低于最低工资标准","")))</f>
        <v/>
      </c>
      <c r="T271" s="77" t="str">
        <f t="shared" si="10"/>
        <v/>
      </c>
    </row>
    <row r="272" spans="1:20" ht="20" customHeight="1">
      <c r="A272" s="75">
        <v>268</v>
      </c>
      <c r="B272" s="91"/>
      <c r="C272" s="91"/>
      <c r="D272" s="92"/>
      <c r="E272" s="91"/>
      <c r="F272" s="91"/>
      <c r="G272" s="91"/>
      <c r="H272" s="92"/>
      <c r="I272" s="91"/>
      <c r="J272" s="91"/>
      <c r="K272" s="93"/>
      <c r="L272" s="94"/>
      <c r="M272" s="97">
        <f t="shared" si="11"/>
        <v>0</v>
      </c>
      <c r="N272" s="95"/>
      <c r="O272" s="96"/>
      <c r="P272" s="96"/>
      <c r="Q272" s="96"/>
      <c r="R272" s="96"/>
      <c r="S272" s="103" t="str">
        <f>IF(M272=0,"",IF(ISNA(VLOOKUP(企业人工成本情况!$C$10,人工成本情况指标!$D$1:$F$22,2,0)),"请在表一中填写所属地区信息",IF((O272+P272+Q272)/K272*21.75&lt;VLOOKUP(企业人工成本情况!$C$10,人工成本情况指标!$D$2:$F$22,2,0),"此人工资低于最低工资标准","")))</f>
        <v/>
      </c>
      <c r="T272" s="77" t="str">
        <f t="shared" si="10"/>
        <v/>
      </c>
    </row>
    <row r="273" spans="1:20" ht="20" customHeight="1">
      <c r="A273" s="75">
        <v>269</v>
      </c>
      <c r="B273" s="91"/>
      <c r="C273" s="91"/>
      <c r="D273" s="92"/>
      <c r="E273" s="91"/>
      <c r="F273" s="91"/>
      <c r="G273" s="91"/>
      <c r="H273" s="92"/>
      <c r="I273" s="91"/>
      <c r="J273" s="91"/>
      <c r="K273" s="93"/>
      <c r="L273" s="94"/>
      <c r="M273" s="97">
        <f t="shared" si="11"/>
        <v>0</v>
      </c>
      <c r="N273" s="95"/>
      <c r="O273" s="96"/>
      <c r="P273" s="96"/>
      <c r="Q273" s="96"/>
      <c r="R273" s="96"/>
      <c r="S273" s="103" t="str">
        <f>IF(M273=0,"",IF(ISNA(VLOOKUP(企业人工成本情况!$C$10,人工成本情况指标!$D$1:$F$22,2,0)),"请在表一中填写所属地区信息",IF((O273+P273+Q273)/K273*21.75&lt;VLOOKUP(企业人工成本情况!$C$10,人工成本情况指标!$D$2:$F$22,2,0),"此人工资低于最低工资标准","")))</f>
        <v/>
      </c>
      <c r="T273" s="77" t="str">
        <f t="shared" si="10"/>
        <v/>
      </c>
    </row>
    <row r="274" spans="1:20" ht="20" customHeight="1">
      <c r="A274" s="75">
        <v>270</v>
      </c>
      <c r="B274" s="91"/>
      <c r="C274" s="91"/>
      <c r="D274" s="92"/>
      <c r="E274" s="91"/>
      <c r="F274" s="91"/>
      <c r="G274" s="91"/>
      <c r="H274" s="92"/>
      <c r="I274" s="91"/>
      <c r="J274" s="91"/>
      <c r="K274" s="93"/>
      <c r="L274" s="94"/>
      <c r="M274" s="97">
        <f t="shared" si="11"/>
        <v>0</v>
      </c>
      <c r="N274" s="95"/>
      <c r="O274" s="96"/>
      <c r="P274" s="96"/>
      <c r="Q274" s="96"/>
      <c r="R274" s="96"/>
      <c r="S274" s="103" t="str">
        <f>IF(M274=0,"",IF(ISNA(VLOOKUP(企业人工成本情况!$C$10,人工成本情况指标!$D$1:$F$22,2,0)),"请在表一中填写所属地区信息",IF((O274+P274+Q274)/K274*21.75&lt;VLOOKUP(企业人工成本情况!$C$10,人工成本情况指标!$D$2:$F$22,2,0),"此人工资低于最低工资标准","")))</f>
        <v/>
      </c>
      <c r="T274" s="77" t="str">
        <f t="shared" si="10"/>
        <v/>
      </c>
    </row>
    <row r="275" spans="1:20" ht="20" customHeight="1">
      <c r="A275" s="75">
        <v>271</v>
      </c>
      <c r="B275" s="91"/>
      <c r="C275" s="91"/>
      <c r="D275" s="92"/>
      <c r="E275" s="91"/>
      <c r="F275" s="91"/>
      <c r="G275" s="91"/>
      <c r="H275" s="92"/>
      <c r="I275" s="91"/>
      <c r="J275" s="91"/>
      <c r="K275" s="93"/>
      <c r="L275" s="94"/>
      <c r="M275" s="97">
        <f t="shared" si="11"/>
        <v>0</v>
      </c>
      <c r="N275" s="95"/>
      <c r="O275" s="96"/>
      <c r="P275" s="96"/>
      <c r="Q275" s="96"/>
      <c r="R275" s="96"/>
      <c r="S275" s="103" t="str">
        <f>IF(M275=0,"",IF(ISNA(VLOOKUP(企业人工成本情况!$C$10,人工成本情况指标!$D$1:$F$22,2,0)),"请在表一中填写所属地区信息",IF((O275+P275+Q275)/K275*21.75&lt;VLOOKUP(企业人工成本情况!$C$10,人工成本情况指标!$D$2:$F$22,2,0),"此人工资低于最低工资标准","")))</f>
        <v/>
      </c>
      <c r="T275" s="77" t="str">
        <f t="shared" si="10"/>
        <v/>
      </c>
    </row>
    <row r="276" spans="1:20" ht="20" customHeight="1">
      <c r="A276" s="75">
        <v>272</v>
      </c>
      <c r="B276" s="91"/>
      <c r="C276" s="91"/>
      <c r="D276" s="92"/>
      <c r="E276" s="91"/>
      <c r="F276" s="91"/>
      <c r="G276" s="91"/>
      <c r="H276" s="92"/>
      <c r="I276" s="91"/>
      <c r="J276" s="91"/>
      <c r="K276" s="93"/>
      <c r="L276" s="94"/>
      <c r="M276" s="97">
        <f t="shared" si="11"/>
        <v>0</v>
      </c>
      <c r="N276" s="95"/>
      <c r="O276" s="96"/>
      <c r="P276" s="96"/>
      <c r="Q276" s="96"/>
      <c r="R276" s="96"/>
      <c r="S276" s="103" t="str">
        <f>IF(M276=0,"",IF(ISNA(VLOOKUP(企业人工成本情况!$C$10,人工成本情况指标!$D$1:$F$22,2,0)),"请在表一中填写所属地区信息",IF((O276+P276+Q276)/K276*21.75&lt;VLOOKUP(企业人工成本情况!$C$10,人工成本情况指标!$D$2:$F$22,2,0),"此人工资低于最低工资标准","")))</f>
        <v/>
      </c>
      <c r="T276" s="77" t="str">
        <f t="shared" si="10"/>
        <v/>
      </c>
    </row>
    <row r="277" spans="1:20" ht="20" customHeight="1">
      <c r="A277" s="75">
        <v>273</v>
      </c>
      <c r="B277" s="91"/>
      <c r="C277" s="91"/>
      <c r="D277" s="92"/>
      <c r="E277" s="91"/>
      <c r="F277" s="91"/>
      <c r="G277" s="91"/>
      <c r="H277" s="92"/>
      <c r="I277" s="91"/>
      <c r="J277" s="91"/>
      <c r="K277" s="93"/>
      <c r="L277" s="94"/>
      <c r="M277" s="97">
        <f t="shared" si="11"/>
        <v>0</v>
      </c>
      <c r="N277" s="95"/>
      <c r="O277" s="96"/>
      <c r="P277" s="96"/>
      <c r="Q277" s="96"/>
      <c r="R277" s="96"/>
      <c r="S277" s="103" t="str">
        <f>IF(M277=0,"",IF(ISNA(VLOOKUP(企业人工成本情况!$C$10,人工成本情况指标!$D$1:$F$22,2,0)),"请在表一中填写所属地区信息",IF((O277+P277+Q277)/K277*21.75&lt;VLOOKUP(企业人工成本情况!$C$10,人工成本情况指标!$D$2:$F$22,2,0),"此人工资低于最低工资标准","")))</f>
        <v/>
      </c>
      <c r="T277" s="77" t="str">
        <f t="shared" si="10"/>
        <v/>
      </c>
    </row>
    <row r="278" spans="1:20" ht="20" customHeight="1">
      <c r="A278" s="74">
        <v>274</v>
      </c>
      <c r="B278" s="91"/>
      <c r="C278" s="91"/>
      <c r="D278" s="92"/>
      <c r="E278" s="91"/>
      <c r="F278" s="91"/>
      <c r="G278" s="91"/>
      <c r="H278" s="92"/>
      <c r="I278" s="91"/>
      <c r="J278" s="91"/>
      <c r="K278" s="93"/>
      <c r="L278" s="94"/>
      <c r="M278" s="97">
        <f t="shared" si="11"/>
        <v>0</v>
      </c>
      <c r="N278" s="95"/>
      <c r="O278" s="96"/>
      <c r="P278" s="96"/>
      <c r="Q278" s="96"/>
      <c r="R278" s="96"/>
      <c r="S278" s="103" t="str">
        <f>IF(M278=0,"",IF(ISNA(VLOOKUP(企业人工成本情况!$C$10,人工成本情况指标!$D$1:$F$22,2,0)),"请在表一中填写所属地区信息",IF((O278+P278+Q278)/K278*21.75&lt;VLOOKUP(企业人工成本情况!$C$10,人工成本情况指标!$D$2:$F$22,2,0),"此人工资低于最低工资标准","")))</f>
        <v/>
      </c>
      <c r="T278" s="77" t="str">
        <f t="shared" si="10"/>
        <v/>
      </c>
    </row>
    <row r="279" spans="1:20" ht="20" customHeight="1">
      <c r="A279" s="75">
        <v>275</v>
      </c>
      <c r="B279" s="91"/>
      <c r="C279" s="91"/>
      <c r="D279" s="92"/>
      <c r="E279" s="91"/>
      <c r="F279" s="91"/>
      <c r="G279" s="91"/>
      <c r="H279" s="92"/>
      <c r="I279" s="91"/>
      <c r="J279" s="91"/>
      <c r="K279" s="93"/>
      <c r="L279" s="94"/>
      <c r="M279" s="97">
        <f t="shared" si="11"/>
        <v>0</v>
      </c>
      <c r="N279" s="95"/>
      <c r="O279" s="96"/>
      <c r="P279" s="96"/>
      <c r="Q279" s="96"/>
      <c r="R279" s="96"/>
      <c r="S279" s="103" t="str">
        <f>IF(M279=0,"",IF(ISNA(VLOOKUP(企业人工成本情况!$C$10,人工成本情况指标!$D$1:$F$22,2,0)),"请在表一中填写所属地区信息",IF((O279+P279+Q279)/K279*21.75&lt;VLOOKUP(企业人工成本情况!$C$10,人工成本情况指标!$D$2:$F$22,2,0),"此人工资低于最低工资标准","")))</f>
        <v/>
      </c>
      <c r="T279" s="77" t="str">
        <f t="shared" si="10"/>
        <v/>
      </c>
    </row>
    <row r="280" spans="1:20" ht="20" customHeight="1">
      <c r="A280" s="75">
        <v>276</v>
      </c>
      <c r="B280" s="91"/>
      <c r="C280" s="91"/>
      <c r="D280" s="92"/>
      <c r="E280" s="91"/>
      <c r="F280" s="91"/>
      <c r="G280" s="91"/>
      <c r="H280" s="92"/>
      <c r="I280" s="91"/>
      <c r="J280" s="91"/>
      <c r="K280" s="93"/>
      <c r="L280" s="94"/>
      <c r="M280" s="97">
        <f t="shared" si="11"/>
        <v>0</v>
      </c>
      <c r="N280" s="95"/>
      <c r="O280" s="96"/>
      <c r="P280" s="96"/>
      <c r="Q280" s="96"/>
      <c r="R280" s="96"/>
      <c r="S280" s="103" t="str">
        <f>IF(M280=0,"",IF(ISNA(VLOOKUP(企业人工成本情况!$C$10,人工成本情况指标!$D$1:$F$22,2,0)),"请在表一中填写所属地区信息",IF((O280+P280+Q280)/K280*21.75&lt;VLOOKUP(企业人工成本情况!$C$10,人工成本情况指标!$D$2:$F$22,2,0),"此人工资低于最低工资标准","")))</f>
        <v/>
      </c>
      <c r="T280" s="77" t="str">
        <f t="shared" si="10"/>
        <v/>
      </c>
    </row>
    <row r="281" spans="1:20" ht="20" customHeight="1">
      <c r="A281" s="75">
        <v>277</v>
      </c>
      <c r="B281" s="91"/>
      <c r="C281" s="91"/>
      <c r="D281" s="92"/>
      <c r="E281" s="91"/>
      <c r="F281" s="91"/>
      <c r="G281" s="91"/>
      <c r="H281" s="92"/>
      <c r="I281" s="91"/>
      <c r="J281" s="91"/>
      <c r="K281" s="93"/>
      <c r="L281" s="94"/>
      <c r="M281" s="97">
        <f t="shared" si="11"/>
        <v>0</v>
      </c>
      <c r="N281" s="95"/>
      <c r="O281" s="96"/>
      <c r="P281" s="96"/>
      <c r="Q281" s="96"/>
      <c r="R281" s="96"/>
      <c r="S281" s="103" t="str">
        <f>IF(M281=0,"",IF(ISNA(VLOOKUP(企业人工成本情况!$C$10,人工成本情况指标!$D$1:$F$22,2,0)),"请在表一中填写所属地区信息",IF((O281+P281+Q281)/K281*21.75&lt;VLOOKUP(企业人工成本情况!$C$10,人工成本情况指标!$D$2:$F$22,2,0),"此人工资低于最低工资标准","")))</f>
        <v/>
      </c>
      <c r="T281" s="77" t="str">
        <f t="shared" si="10"/>
        <v/>
      </c>
    </row>
    <row r="282" spans="1:20" ht="20" customHeight="1">
      <c r="A282" s="75">
        <v>278</v>
      </c>
      <c r="B282" s="91"/>
      <c r="C282" s="91"/>
      <c r="D282" s="92"/>
      <c r="E282" s="91"/>
      <c r="F282" s="91"/>
      <c r="G282" s="91"/>
      <c r="H282" s="92"/>
      <c r="I282" s="91"/>
      <c r="J282" s="91"/>
      <c r="K282" s="93"/>
      <c r="L282" s="94"/>
      <c r="M282" s="97">
        <f t="shared" si="11"/>
        <v>0</v>
      </c>
      <c r="N282" s="95"/>
      <c r="O282" s="96"/>
      <c r="P282" s="96"/>
      <c r="Q282" s="96"/>
      <c r="R282" s="96"/>
      <c r="S282" s="103" t="str">
        <f>IF(M282=0,"",IF(ISNA(VLOOKUP(企业人工成本情况!$C$10,人工成本情况指标!$D$1:$F$22,2,0)),"请在表一中填写所属地区信息",IF((O282+P282+Q282)/K282*21.75&lt;VLOOKUP(企业人工成本情况!$C$10,人工成本情况指标!$D$2:$F$22,2,0),"此人工资低于最低工资标准","")))</f>
        <v/>
      </c>
      <c r="T282" s="77" t="str">
        <f t="shared" si="10"/>
        <v/>
      </c>
    </row>
    <row r="283" spans="1:20" ht="20" customHeight="1">
      <c r="A283" s="75">
        <v>279</v>
      </c>
      <c r="B283" s="91"/>
      <c r="C283" s="91"/>
      <c r="D283" s="92"/>
      <c r="E283" s="91"/>
      <c r="F283" s="91"/>
      <c r="G283" s="91"/>
      <c r="H283" s="92"/>
      <c r="I283" s="91"/>
      <c r="J283" s="91"/>
      <c r="K283" s="93"/>
      <c r="L283" s="94"/>
      <c r="M283" s="97">
        <f t="shared" si="11"/>
        <v>0</v>
      </c>
      <c r="N283" s="95"/>
      <c r="O283" s="96"/>
      <c r="P283" s="96"/>
      <c r="Q283" s="96"/>
      <c r="R283" s="96"/>
      <c r="S283" s="103" t="str">
        <f>IF(M283=0,"",IF(ISNA(VLOOKUP(企业人工成本情况!$C$10,人工成本情况指标!$D$1:$F$22,2,0)),"请在表一中填写所属地区信息",IF((O283+P283+Q283)/K283*21.75&lt;VLOOKUP(企业人工成本情况!$C$10,人工成本情况指标!$D$2:$F$22,2,0),"此人工资低于最低工资标准","")))</f>
        <v/>
      </c>
      <c r="T283" s="77" t="str">
        <f t="shared" si="10"/>
        <v/>
      </c>
    </row>
    <row r="284" spans="1:20" ht="20" customHeight="1">
      <c r="A284" s="75">
        <v>280</v>
      </c>
      <c r="B284" s="91"/>
      <c r="C284" s="91"/>
      <c r="D284" s="92"/>
      <c r="E284" s="91"/>
      <c r="F284" s="91"/>
      <c r="G284" s="91"/>
      <c r="H284" s="92"/>
      <c r="I284" s="91"/>
      <c r="J284" s="91"/>
      <c r="K284" s="93"/>
      <c r="L284" s="94"/>
      <c r="M284" s="97">
        <f t="shared" si="11"/>
        <v>0</v>
      </c>
      <c r="N284" s="95"/>
      <c r="O284" s="96"/>
      <c r="P284" s="96"/>
      <c r="Q284" s="96"/>
      <c r="R284" s="96"/>
      <c r="S284" s="103" t="str">
        <f>IF(M284=0,"",IF(ISNA(VLOOKUP(企业人工成本情况!$C$10,人工成本情况指标!$D$1:$F$22,2,0)),"请在表一中填写所属地区信息",IF((O284+P284+Q284)/K284*21.75&lt;VLOOKUP(企业人工成本情况!$C$10,人工成本情况指标!$D$2:$F$22,2,0),"此人工资低于最低工资标准","")))</f>
        <v/>
      </c>
      <c r="T284" s="77" t="str">
        <f t="shared" si="10"/>
        <v/>
      </c>
    </row>
    <row r="285" spans="1:20" ht="20" customHeight="1">
      <c r="A285" s="74">
        <v>281</v>
      </c>
      <c r="B285" s="91"/>
      <c r="C285" s="91"/>
      <c r="D285" s="92"/>
      <c r="E285" s="91"/>
      <c r="F285" s="91"/>
      <c r="G285" s="91"/>
      <c r="H285" s="92"/>
      <c r="I285" s="91"/>
      <c r="J285" s="91"/>
      <c r="K285" s="93"/>
      <c r="L285" s="94"/>
      <c r="M285" s="97">
        <f t="shared" si="11"/>
        <v>0</v>
      </c>
      <c r="N285" s="95"/>
      <c r="O285" s="96"/>
      <c r="P285" s="96"/>
      <c r="Q285" s="96"/>
      <c r="R285" s="96"/>
      <c r="S285" s="103" t="str">
        <f>IF(M285=0,"",IF(ISNA(VLOOKUP(企业人工成本情况!$C$10,人工成本情况指标!$D$1:$F$22,2,0)),"请在表一中填写所属地区信息",IF((O285+P285+Q285)/K285*21.75&lt;VLOOKUP(企业人工成本情况!$C$10,人工成本情况指标!$D$2:$F$22,2,0),"此人工资低于最低工资标准","")))</f>
        <v/>
      </c>
      <c r="T285" s="77" t="str">
        <f t="shared" si="10"/>
        <v/>
      </c>
    </row>
    <row r="286" spans="1:20" ht="20" customHeight="1">
      <c r="A286" s="75">
        <v>282</v>
      </c>
      <c r="B286" s="91"/>
      <c r="C286" s="91"/>
      <c r="D286" s="92"/>
      <c r="E286" s="91"/>
      <c r="F286" s="91"/>
      <c r="G286" s="91"/>
      <c r="H286" s="92"/>
      <c r="I286" s="91"/>
      <c r="J286" s="91"/>
      <c r="K286" s="93"/>
      <c r="L286" s="94"/>
      <c r="M286" s="97">
        <f t="shared" si="11"/>
        <v>0</v>
      </c>
      <c r="N286" s="95"/>
      <c r="O286" s="96"/>
      <c r="P286" s="96"/>
      <c r="Q286" s="96"/>
      <c r="R286" s="96"/>
      <c r="S286" s="103" t="str">
        <f>IF(M286=0,"",IF(ISNA(VLOOKUP(企业人工成本情况!$C$10,人工成本情况指标!$D$1:$F$22,2,0)),"请在表一中填写所属地区信息",IF((O286+P286+Q286)/K286*21.75&lt;VLOOKUP(企业人工成本情况!$C$10,人工成本情况指标!$D$2:$F$22,2,0),"此人工资低于最低工资标准","")))</f>
        <v/>
      </c>
      <c r="T286" s="77" t="str">
        <f t="shared" si="10"/>
        <v/>
      </c>
    </row>
    <row r="287" spans="1:20" ht="20" customHeight="1">
      <c r="A287" s="75">
        <v>283</v>
      </c>
      <c r="B287" s="91"/>
      <c r="C287" s="91"/>
      <c r="D287" s="92"/>
      <c r="E287" s="91"/>
      <c r="F287" s="91"/>
      <c r="G287" s="91"/>
      <c r="H287" s="92"/>
      <c r="I287" s="91"/>
      <c r="J287" s="91"/>
      <c r="K287" s="93"/>
      <c r="L287" s="94"/>
      <c r="M287" s="97">
        <f t="shared" si="11"/>
        <v>0</v>
      </c>
      <c r="N287" s="95"/>
      <c r="O287" s="96"/>
      <c r="P287" s="96"/>
      <c r="Q287" s="96"/>
      <c r="R287" s="96"/>
      <c r="S287" s="103" t="str">
        <f>IF(M287=0,"",IF(ISNA(VLOOKUP(企业人工成本情况!$C$10,人工成本情况指标!$D$1:$F$22,2,0)),"请在表一中填写所属地区信息",IF((O287+P287+Q287)/K287*21.75&lt;VLOOKUP(企业人工成本情况!$C$10,人工成本情况指标!$D$2:$F$22,2,0),"此人工资低于最低工资标准","")))</f>
        <v/>
      </c>
      <c r="T287" s="77" t="str">
        <f t="shared" si="10"/>
        <v/>
      </c>
    </row>
    <row r="288" spans="1:20" ht="20" customHeight="1">
      <c r="A288" s="75">
        <v>284</v>
      </c>
      <c r="B288" s="91"/>
      <c r="C288" s="91"/>
      <c r="D288" s="92"/>
      <c r="E288" s="91"/>
      <c r="F288" s="91"/>
      <c r="G288" s="91"/>
      <c r="H288" s="92"/>
      <c r="I288" s="91"/>
      <c r="J288" s="91"/>
      <c r="K288" s="93"/>
      <c r="L288" s="94"/>
      <c r="M288" s="97">
        <f t="shared" si="11"/>
        <v>0</v>
      </c>
      <c r="N288" s="95"/>
      <c r="O288" s="96"/>
      <c r="P288" s="96"/>
      <c r="Q288" s="96"/>
      <c r="R288" s="96"/>
      <c r="S288" s="103" t="str">
        <f>IF(M288=0,"",IF(ISNA(VLOOKUP(企业人工成本情况!$C$10,人工成本情况指标!$D$1:$F$22,2,0)),"请在表一中填写所属地区信息",IF((O288+P288+Q288)/K288*21.75&lt;VLOOKUP(企业人工成本情况!$C$10,人工成本情况指标!$D$2:$F$22,2,0),"此人工资低于最低工资标准","")))</f>
        <v/>
      </c>
      <c r="T288" s="77" t="str">
        <f t="shared" si="10"/>
        <v/>
      </c>
    </row>
    <row r="289" spans="1:20" ht="20" customHeight="1">
      <c r="A289" s="75">
        <v>285</v>
      </c>
      <c r="B289" s="91"/>
      <c r="C289" s="91"/>
      <c r="D289" s="92"/>
      <c r="E289" s="91"/>
      <c r="F289" s="91"/>
      <c r="G289" s="91"/>
      <c r="H289" s="92"/>
      <c r="I289" s="91"/>
      <c r="J289" s="91"/>
      <c r="K289" s="93"/>
      <c r="L289" s="94"/>
      <c r="M289" s="97">
        <f t="shared" si="11"/>
        <v>0</v>
      </c>
      <c r="N289" s="95"/>
      <c r="O289" s="96"/>
      <c r="P289" s="96"/>
      <c r="Q289" s="96"/>
      <c r="R289" s="96"/>
      <c r="S289" s="103" t="str">
        <f>IF(M289=0,"",IF(ISNA(VLOOKUP(企业人工成本情况!$C$10,人工成本情况指标!$D$1:$F$22,2,0)),"请在表一中填写所属地区信息",IF((O289+P289+Q289)/K289*21.75&lt;VLOOKUP(企业人工成本情况!$C$10,人工成本情况指标!$D$2:$F$22,2,0),"此人工资低于最低工资标准","")))</f>
        <v/>
      </c>
      <c r="T289" s="77" t="str">
        <f t="shared" si="10"/>
        <v/>
      </c>
    </row>
    <row r="290" spans="1:20" ht="20" customHeight="1">
      <c r="A290" s="75">
        <v>286</v>
      </c>
      <c r="B290" s="91"/>
      <c r="C290" s="91"/>
      <c r="D290" s="92"/>
      <c r="E290" s="91"/>
      <c r="F290" s="91"/>
      <c r="G290" s="91"/>
      <c r="H290" s="92"/>
      <c r="I290" s="91"/>
      <c r="J290" s="91"/>
      <c r="K290" s="93"/>
      <c r="L290" s="94"/>
      <c r="M290" s="97">
        <f t="shared" si="11"/>
        <v>0</v>
      </c>
      <c r="N290" s="95"/>
      <c r="O290" s="96"/>
      <c r="P290" s="96"/>
      <c r="Q290" s="96"/>
      <c r="R290" s="96"/>
      <c r="S290" s="103" t="str">
        <f>IF(M290=0,"",IF(ISNA(VLOOKUP(企业人工成本情况!$C$10,人工成本情况指标!$D$1:$F$22,2,0)),"请在表一中填写所属地区信息",IF((O290+P290+Q290)/K290*21.75&lt;VLOOKUP(企业人工成本情况!$C$10,人工成本情况指标!$D$2:$F$22,2,0),"此人工资低于最低工资标准","")))</f>
        <v/>
      </c>
      <c r="T290" s="77" t="str">
        <f t="shared" si="10"/>
        <v/>
      </c>
    </row>
    <row r="291" spans="1:20" ht="20" customHeight="1">
      <c r="A291" s="75">
        <v>287</v>
      </c>
      <c r="B291" s="91"/>
      <c r="C291" s="91"/>
      <c r="D291" s="92"/>
      <c r="E291" s="91"/>
      <c r="F291" s="91"/>
      <c r="G291" s="91"/>
      <c r="H291" s="92"/>
      <c r="I291" s="91"/>
      <c r="J291" s="91"/>
      <c r="K291" s="93"/>
      <c r="L291" s="94"/>
      <c r="M291" s="97">
        <f t="shared" si="11"/>
        <v>0</v>
      </c>
      <c r="N291" s="95"/>
      <c r="O291" s="96"/>
      <c r="P291" s="96"/>
      <c r="Q291" s="96"/>
      <c r="R291" s="96"/>
      <c r="S291" s="103" t="str">
        <f>IF(M291=0,"",IF(ISNA(VLOOKUP(企业人工成本情况!$C$10,人工成本情况指标!$D$1:$F$22,2,0)),"请在表一中填写所属地区信息",IF((O291+P291+Q291)/K291*21.75&lt;VLOOKUP(企业人工成本情况!$C$10,人工成本情况指标!$D$2:$F$22,2,0),"此人工资低于最低工资标准","")))</f>
        <v/>
      </c>
      <c r="T291" s="77" t="str">
        <f t="shared" si="10"/>
        <v/>
      </c>
    </row>
    <row r="292" spans="1:20" ht="20" customHeight="1">
      <c r="A292" s="74">
        <v>288</v>
      </c>
      <c r="B292" s="91"/>
      <c r="C292" s="91"/>
      <c r="D292" s="92"/>
      <c r="E292" s="91"/>
      <c r="F292" s="91"/>
      <c r="G292" s="91"/>
      <c r="H292" s="92"/>
      <c r="I292" s="91"/>
      <c r="J292" s="91"/>
      <c r="K292" s="93"/>
      <c r="L292" s="94"/>
      <c r="M292" s="97">
        <f t="shared" si="11"/>
        <v>0</v>
      </c>
      <c r="N292" s="95"/>
      <c r="O292" s="96"/>
      <c r="P292" s="96"/>
      <c r="Q292" s="96"/>
      <c r="R292" s="96"/>
      <c r="S292" s="103" t="str">
        <f>IF(M292=0,"",IF(ISNA(VLOOKUP(企业人工成本情况!$C$10,人工成本情况指标!$D$1:$F$22,2,0)),"请在表一中填写所属地区信息",IF((O292+P292+Q292)/K292*21.75&lt;VLOOKUP(企业人工成本情况!$C$10,人工成本情况指标!$D$2:$F$22,2,0),"此人工资低于最低工资标准","")))</f>
        <v/>
      </c>
      <c r="T292" s="77" t="str">
        <f t="shared" si="10"/>
        <v/>
      </c>
    </row>
    <row r="293" spans="1:20" ht="20" customHeight="1">
      <c r="A293" s="75">
        <v>289</v>
      </c>
      <c r="B293" s="91"/>
      <c r="C293" s="91"/>
      <c r="D293" s="92"/>
      <c r="E293" s="91"/>
      <c r="F293" s="91"/>
      <c r="G293" s="91"/>
      <c r="H293" s="92"/>
      <c r="I293" s="91"/>
      <c r="J293" s="91"/>
      <c r="K293" s="93"/>
      <c r="L293" s="94"/>
      <c r="M293" s="97">
        <f t="shared" si="11"/>
        <v>0</v>
      </c>
      <c r="N293" s="95"/>
      <c r="O293" s="96"/>
      <c r="P293" s="96"/>
      <c r="Q293" s="96"/>
      <c r="R293" s="96"/>
      <c r="S293" s="103" t="str">
        <f>IF(M293=0,"",IF(ISNA(VLOOKUP(企业人工成本情况!$C$10,人工成本情况指标!$D$1:$F$22,2,0)),"请在表一中填写所属地区信息",IF((O293+P293+Q293)/K293*21.75&lt;VLOOKUP(企业人工成本情况!$C$10,人工成本情况指标!$D$2:$F$22,2,0),"此人工资低于最低工资标准","")))</f>
        <v/>
      </c>
      <c r="T293" s="77" t="str">
        <f t="shared" si="10"/>
        <v/>
      </c>
    </row>
    <row r="294" spans="1:20" ht="20" customHeight="1">
      <c r="A294" s="75">
        <v>290</v>
      </c>
      <c r="B294" s="91"/>
      <c r="C294" s="91"/>
      <c r="D294" s="92"/>
      <c r="E294" s="91"/>
      <c r="F294" s="91"/>
      <c r="G294" s="91"/>
      <c r="H294" s="92"/>
      <c r="I294" s="91"/>
      <c r="J294" s="91"/>
      <c r="K294" s="93"/>
      <c r="L294" s="94"/>
      <c r="M294" s="97">
        <f t="shared" si="11"/>
        <v>0</v>
      </c>
      <c r="N294" s="95"/>
      <c r="O294" s="96"/>
      <c r="P294" s="96"/>
      <c r="Q294" s="96"/>
      <c r="R294" s="96"/>
      <c r="S294" s="103" t="str">
        <f>IF(M294=0,"",IF(ISNA(VLOOKUP(企业人工成本情况!$C$10,人工成本情况指标!$D$1:$F$22,2,0)),"请在表一中填写所属地区信息",IF((O294+P294+Q294)/K294*21.75&lt;VLOOKUP(企业人工成本情况!$C$10,人工成本情况指标!$D$2:$F$22,2,0),"此人工资低于最低工资标准","")))</f>
        <v/>
      </c>
      <c r="T294" s="77" t="str">
        <f t="shared" si="10"/>
        <v/>
      </c>
    </row>
    <row r="295" spans="1:20" ht="20" customHeight="1">
      <c r="A295" s="75">
        <v>291</v>
      </c>
      <c r="B295" s="91"/>
      <c r="C295" s="91"/>
      <c r="D295" s="92"/>
      <c r="E295" s="91"/>
      <c r="F295" s="91"/>
      <c r="G295" s="91"/>
      <c r="H295" s="92"/>
      <c r="I295" s="91"/>
      <c r="J295" s="91"/>
      <c r="K295" s="93"/>
      <c r="L295" s="94"/>
      <c r="M295" s="97">
        <f t="shared" si="11"/>
        <v>0</v>
      </c>
      <c r="N295" s="95"/>
      <c r="O295" s="96"/>
      <c r="P295" s="96"/>
      <c r="Q295" s="96"/>
      <c r="R295" s="96"/>
      <c r="S295" s="103" t="str">
        <f>IF(M295=0,"",IF(ISNA(VLOOKUP(企业人工成本情况!$C$10,人工成本情况指标!$D$1:$F$22,2,0)),"请在表一中填写所属地区信息",IF((O295+P295+Q295)/K295*21.75&lt;VLOOKUP(企业人工成本情况!$C$10,人工成本情况指标!$D$2:$F$22,2,0),"此人工资低于最低工资标准","")))</f>
        <v/>
      </c>
      <c r="T295" s="77" t="str">
        <f t="shared" si="10"/>
        <v/>
      </c>
    </row>
    <row r="296" spans="1:20" ht="20" customHeight="1">
      <c r="A296" s="75">
        <v>292</v>
      </c>
      <c r="B296" s="91"/>
      <c r="C296" s="91"/>
      <c r="D296" s="92"/>
      <c r="E296" s="91"/>
      <c r="F296" s="91"/>
      <c r="G296" s="91"/>
      <c r="H296" s="92"/>
      <c r="I296" s="91"/>
      <c r="J296" s="91"/>
      <c r="K296" s="93"/>
      <c r="L296" s="94"/>
      <c r="M296" s="97">
        <f t="shared" si="11"/>
        <v>0</v>
      </c>
      <c r="N296" s="95"/>
      <c r="O296" s="96"/>
      <c r="P296" s="96"/>
      <c r="Q296" s="96"/>
      <c r="R296" s="96"/>
      <c r="S296" s="103" t="str">
        <f>IF(M296=0,"",IF(ISNA(VLOOKUP(企业人工成本情况!$C$10,人工成本情况指标!$D$1:$F$22,2,0)),"请在表一中填写所属地区信息",IF((O296+P296+Q296)/K296*21.75&lt;VLOOKUP(企业人工成本情况!$C$10,人工成本情况指标!$D$2:$F$22,2,0),"此人工资低于最低工资标准","")))</f>
        <v/>
      </c>
      <c r="T296" s="77" t="str">
        <f t="shared" si="10"/>
        <v/>
      </c>
    </row>
    <row r="297" spans="1:20" ht="20" customHeight="1">
      <c r="A297" s="75">
        <v>293</v>
      </c>
      <c r="B297" s="91"/>
      <c r="C297" s="91"/>
      <c r="D297" s="92"/>
      <c r="E297" s="91"/>
      <c r="F297" s="91"/>
      <c r="G297" s="91"/>
      <c r="H297" s="92"/>
      <c r="I297" s="91"/>
      <c r="J297" s="91"/>
      <c r="K297" s="93"/>
      <c r="L297" s="94"/>
      <c r="M297" s="97">
        <f t="shared" si="11"/>
        <v>0</v>
      </c>
      <c r="N297" s="95"/>
      <c r="O297" s="96"/>
      <c r="P297" s="96"/>
      <c r="Q297" s="96"/>
      <c r="R297" s="96"/>
      <c r="S297" s="103" t="str">
        <f>IF(M297=0,"",IF(ISNA(VLOOKUP(企业人工成本情况!$C$10,人工成本情况指标!$D$1:$F$22,2,0)),"请在表一中填写所属地区信息",IF((O297+P297+Q297)/K297*21.75&lt;VLOOKUP(企业人工成本情况!$C$10,人工成本情况指标!$D$2:$F$22,2,0),"此人工资低于最低工资标准","")))</f>
        <v/>
      </c>
      <c r="T297" s="77" t="str">
        <f t="shared" si="10"/>
        <v/>
      </c>
    </row>
    <row r="298" spans="1:20" ht="20" customHeight="1">
      <c r="A298" s="75">
        <v>294</v>
      </c>
      <c r="B298" s="91"/>
      <c r="C298" s="91"/>
      <c r="D298" s="92"/>
      <c r="E298" s="91"/>
      <c r="F298" s="91"/>
      <c r="G298" s="91"/>
      <c r="H298" s="92"/>
      <c r="I298" s="91"/>
      <c r="J298" s="91"/>
      <c r="K298" s="93"/>
      <c r="L298" s="94"/>
      <c r="M298" s="97">
        <f t="shared" si="11"/>
        <v>0</v>
      </c>
      <c r="N298" s="95"/>
      <c r="O298" s="96"/>
      <c r="P298" s="96"/>
      <c r="Q298" s="96"/>
      <c r="R298" s="96"/>
      <c r="S298" s="103" t="str">
        <f>IF(M298=0,"",IF(ISNA(VLOOKUP(企业人工成本情况!$C$10,人工成本情况指标!$D$1:$F$22,2,0)),"请在表一中填写所属地区信息",IF((O298+P298+Q298)/K298*21.75&lt;VLOOKUP(企业人工成本情况!$C$10,人工成本情况指标!$D$2:$F$22,2,0),"此人工资低于最低工资标准","")))</f>
        <v/>
      </c>
      <c r="T298" s="77" t="str">
        <f t="shared" si="10"/>
        <v/>
      </c>
    </row>
    <row r="299" spans="1:20" ht="20" customHeight="1">
      <c r="A299" s="74">
        <v>295</v>
      </c>
      <c r="B299" s="91"/>
      <c r="C299" s="91"/>
      <c r="D299" s="92"/>
      <c r="E299" s="91"/>
      <c r="F299" s="91"/>
      <c r="G299" s="91"/>
      <c r="H299" s="92"/>
      <c r="I299" s="91"/>
      <c r="J299" s="91"/>
      <c r="K299" s="93"/>
      <c r="L299" s="94"/>
      <c r="M299" s="97">
        <f t="shared" si="11"/>
        <v>0</v>
      </c>
      <c r="N299" s="95"/>
      <c r="O299" s="96"/>
      <c r="P299" s="96"/>
      <c r="Q299" s="96"/>
      <c r="R299" s="96"/>
      <c r="S299" s="103" t="str">
        <f>IF(M299=0,"",IF(ISNA(VLOOKUP(企业人工成本情况!$C$10,人工成本情况指标!$D$1:$F$22,2,0)),"请在表一中填写所属地区信息",IF((O299+P299+Q299)/K299*21.75&lt;VLOOKUP(企业人工成本情况!$C$10,人工成本情况指标!$D$2:$F$22,2,0),"此人工资低于最低工资标准","")))</f>
        <v/>
      </c>
      <c r="T299" s="77" t="str">
        <f t="shared" si="10"/>
        <v/>
      </c>
    </row>
    <row r="300" spans="1:20" ht="20" customHeight="1">
      <c r="A300" s="75">
        <v>296</v>
      </c>
      <c r="B300" s="91"/>
      <c r="C300" s="91"/>
      <c r="D300" s="92"/>
      <c r="E300" s="91"/>
      <c r="F300" s="91"/>
      <c r="G300" s="91"/>
      <c r="H300" s="92"/>
      <c r="I300" s="91"/>
      <c r="J300" s="91"/>
      <c r="K300" s="93"/>
      <c r="L300" s="94"/>
      <c r="M300" s="97">
        <f t="shared" si="11"/>
        <v>0</v>
      </c>
      <c r="N300" s="95"/>
      <c r="O300" s="96"/>
      <c r="P300" s="96"/>
      <c r="Q300" s="96"/>
      <c r="R300" s="96"/>
      <c r="S300" s="103" t="str">
        <f>IF(M300=0,"",IF(ISNA(VLOOKUP(企业人工成本情况!$C$10,人工成本情况指标!$D$1:$F$22,2,0)),"请在表一中填写所属地区信息",IF((O300+P300+Q300)/K300*21.75&lt;VLOOKUP(企业人工成本情况!$C$10,人工成本情况指标!$D$2:$F$22,2,0),"此人工资低于最低工资标准","")))</f>
        <v/>
      </c>
      <c r="T300" s="77" t="str">
        <f t="shared" si="10"/>
        <v/>
      </c>
    </row>
    <row r="301" spans="1:20" ht="20" customHeight="1">
      <c r="A301" s="75">
        <v>297</v>
      </c>
      <c r="B301" s="91"/>
      <c r="C301" s="91"/>
      <c r="D301" s="92"/>
      <c r="E301" s="91"/>
      <c r="F301" s="91"/>
      <c r="G301" s="91"/>
      <c r="H301" s="92"/>
      <c r="I301" s="91"/>
      <c r="J301" s="91"/>
      <c r="K301" s="93"/>
      <c r="L301" s="94"/>
      <c r="M301" s="97">
        <f t="shared" si="11"/>
        <v>0</v>
      </c>
      <c r="N301" s="95"/>
      <c r="O301" s="96"/>
      <c r="P301" s="96"/>
      <c r="Q301" s="96"/>
      <c r="R301" s="96"/>
      <c r="S301" s="103" t="str">
        <f>IF(M301=0,"",IF(ISNA(VLOOKUP(企业人工成本情况!$C$10,人工成本情况指标!$D$1:$F$22,2,0)),"请在表一中填写所属地区信息",IF((O301+P301+Q301)/K301*21.75&lt;VLOOKUP(企业人工成本情况!$C$10,人工成本情况指标!$D$2:$F$22,2,0),"此人工资低于最低工资标准","")))</f>
        <v/>
      </c>
      <c r="T301" s="77" t="str">
        <f t="shared" si="10"/>
        <v/>
      </c>
    </row>
    <row r="302" spans="1:20" ht="20" customHeight="1">
      <c r="A302" s="75">
        <v>298</v>
      </c>
      <c r="B302" s="91"/>
      <c r="C302" s="91"/>
      <c r="D302" s="92"/>
      <c r="E302" s="91"/>
      <c r="F302" s="91"/>
      <c r="G302" s="91"/>
      <c r="H302" s="92"/>
      <c r="I302" s="91"/>
      <c r="J302" s="91"/>
      <c r="K302" s="93"/>
      <c r="L302" s="94"/>
      <c r="M302" s="97">
        <f t="shared" si="11"/>
        <v>0</v>
      </c>
      <c r="N302" s="95"/>
      <c r="O302" s="96"/>
      <c r="P302" s="96"/>
      <c r="Q302" s="96"/>
      <c r="R302" s="96"/>
      <c r="S302" s="103" t="str">
        <f>IF(M302=0,"",IF(ISNA(VLOOKUP(企业人工成本情况!$C$10,人工成本情况指标!$D$1:$F$22,2,0)),"请在表一中填写所属地区信息",IF((O302+P302+Q302)/K302*21.75&lt;VLOOKUP(企业人工成本情况!$C$10,人工成本情况指标!$D$2:$F$22,2,0),"此人工资低于最低工资标准","")))</f>
        <v/>
      </c>
      <c r="T302" s="77" t="str">
        <f t="shared" si="10"/>
        <v/>
      </c>
    </row>
    <row r="303" spans="1:20" ht="20" customHeight="1">
      <c r="A303" s="75">
        <v>299</v>
      </c>
      <c r="B303" s="91"/>
      <c r="C303" s="91"/>
      <c r="D303" s="92"/>
      <c r="E303" s="91"/>
      <c r="F303" s="91"/>
      <c r="G303" s="91"/>
      <c r="H303" s="92"/>
      <c r="I303" s="91"/>
      <c r="J303" s="91"/>
      <c r="K303" s="93"/>
      <c r="L303" s="94"/>
      <c r="M303" s="97">
        <f t="shared" si="11"/>
        <v>0</v>
      </c>
      <c r="N303" s="95"/>
      <c r="O303" s="96"/>
      <c r="P303" s="96"/>
      <c r="Q303" s="96"/>
      <c r="R303" s="96"/>
      <c r="S303" s="103" t="str">
        <f>IF(M303=0,"",IF(ISNA(VLOOKUP(企业人工成本情况!$C$10,人工成本情况指标!$D$1:$F$22,2,0)),"请在表一中填写所属地区信息",IF((O303+P303+Q303)/K303*21.75&lt;VLOOKUP(企业人工成本情况!$C$10,人工成本情况指标!$D$2:$F$22,2,0),"此人工资低于最低工资标准","")))</f>
        <v/>
      </c>
      <c r="T303" s="77" t="str">
        <f t="shared" si="10"/>
        <v/>
      </c>
    </row>
    <row r="304" spans="1:20" ht="20" customHeight="1">
      <c r="A304" s="75">
        <v>300</v>
      </c>
      <c r="B304" s="91"/>
      <c r="C304" s="91"/>
      <c r="D304" s="92"/>
      <c r="E304" s="91"/>
      <c r="F304" s="91"/>
      <c r="G304" s="91"/>
      <c r="H304" s="92"/>
      <c r="I304" s="91"/>
      <c r="J304" s="91"/>
      <c r="K304" s="93"/>
      <c r="L304" s="94"/>
      <c r="M304" s="97">
        <f t="shared" si="11"/>
        <v>0</v>
      </c>
      <c r="N304" s="95"/>
      <c r="O304" s="96"/>
      <c r="P304" s="96"/>
      <c r="Q304" s="96"/>
      <c r="R304" s="96"/>
      <c r="S304" s="103" t="str">
        <f>IF(M304=0,"",IF(ISNA(VLOOKUP(企业人工成本情况!$C$10,人工成本情况指标!$D$1:$F$22,2,0)),"请在表一中填写所属地区信息",IF((O304+P304+Q304)/K304*21.75&lt;VLOOKUP(企业人工成本情况!$C$10,人工成本情况指标!$D$2:$F$22,2,0),"此人工资低于最低工资标准","")))</f>
        <v/>
      </c>
      <c r="T304" s="77" t="str">
        <f t="shared" si="10"/>
        <v/>
      </c>
    </row>
    <row r="305" spans="1:20" ht="20" customHeight="1">
      <c r="A305" s="75">
        <v>301</v>
      </c>
      <c r="B305" s="91"/>
      <c r="C305" s="91"/>
      <c r="D305" s="92"/>
      <c r="E305" s="91"/>
      <c r="F305" s="91"/>
      <c r="G305" s="91"/>
      <c r="H305" s="92"/>
      <c r="I305" s="91"/>
      <c r="J305" s="91"/>
      <c r="K305" s="93"/>
      <c r="L305" s="94"/>
      <c r="M305" s="97">
        <f t="shared" si="11"/>
        <v>0</v>
      </c>
      <c r="N305" s="95"/>
      <c r="O305" s="96"/>
      <c r="P305" s="96"/>
      <c r="Q305" s="96"/>
      <c r="R305" s="96"/>
      <c r="S305" s="103" t="str">
        <f>IF(M305=0,"",IF(ISNA(VLOOKUP(企业人工成本情况!$C$10,人工成本情况指标!$D$1:$F$22,2,0)),"请在表一中填写所属地区信息",IF((O305+P305+Q305)/K305*21.75&lt;VLOOKUP(企业人工成本情况!$C$10,人工成本情况指标!$D$2:$F$22,2,0),"此人工资低于最低工资标准","")))</f>
        <v/>
      </c>
      <c r="T305" s="77" t="str">
        <f t="shared" si="10"/>
        <v/>
      </c>
    </row>
    <row r="306" spans="1:20" ht="20" customHeight="1">
      <c r="A306" s="74">
        <v>302</v>
      </c>
      <c r="B306" s="91"/>
      <c r="C306" s="91"/>
      <c r="D306" s="92"/>
      <c r="E306" s="91"/>
      <c r="F306" s="91"/>
      <c r="G306" s="91"/>
      <c r="H306" s="92"/>
      <c r="I306" s="91"/>
      <c r="J306" s="91"/>
      <c r="K306" s="93"/>
      <c r="L306" s="94"/>
      <c r="M306" s="97">
        <f t="shared" si="11"/>
        <v>0</v>
      </c>
      <c r="N306" s="95"/>
      <c r="O306" s="96"/>
      <c r="P306" s="96"/>
      <c r="Q306" s="96"/>
      <c r="R306" s="96"/>
      <c r="S306" s="103" t="str">
        <f>IF(M306=0,"",IF(ISNA(VLOOKUP(企业人工成本情况!$C$10,人工成本情况指标!$D$1:$F$22,2,0)),"请在表一中填写所属地区信息",IF((O306+P306+Q306)/K306*21.75&lt;VLOOKUP(企业人工成本情况!$C$10,人工成本情况指标!$D$2:$F$22,2,0),"此人工资低于最低工资标准","")))</f>
        <v/>
      </c>
      <c r="T306" s="77" t="str">
        <f t="shared" si="10"/>
        <v/>
      </c>
    </row>
    <row r="307" spans="1:20" ht="20" customHeight="1">
      <c r="A307" s="75">
        <v>303</v>
      </c>
      <c r="B307" s="91"/>
      <c r="C307" s="91"/>
      <c r="D307" s="92"/>
      <c r="E307" s="91"/>
      <c r="F307" s="91"/>
      <c r="G307" s="91"/>
      <c r="H307" s="92"/>
      <c r="I307" s="91"/>
      <c r="J307" s="91"/>
      <c r="K307" s="93"/>
      <c r="L307" s="94"/>
      <c r="M307" s="97">
        <f t="shared" si="11"/>
        <v>0</v>
      </c>
      <c r="N307" s="95"/>
      <c r="O307" s="96"/>
      <c r="P307" s="96"/>
      <c r="Q307" s="96"/>
      <c r="R307" s="96"/>
      <c r="S307" s="103" t="str">
        <f>IF(M307=0,"",IF(ISNA(VLOOKUP(企业人工成本情况!$C$10,人工成本情况指标!$D$1:$F$22,2,0)),"请在表一中填写所属地区信息",IF((O307+P307+Q307)/K307*21.75&lt;VLOOKUP(企业人工成本情况!$C$10,人工成本情况指标!$D$2:$F$22,2,0),"此人工资低于最低工资标准","")))</f>
        <v/>
      </c>
      <c r="T307" s="77" t="str">
        <f t="shared" si="10"/>
        <v/>
      </c>
    </row>
    <row r="308" spans="1:20" ht="20" customHeight="1">
      <c r="A308" s="75">
        <v>304</v>
      </c>
      <c r="B308" s="91"/>
      <c r="C308" s="91"/>
      <c r="D308" s="92"/>
      <c r="E308" s="91"/>
      <c r="F308" s="91"/>
      <c r="G308" s="91"/>
      <c r="H308" s="92"/>
      <c r="I308" s="91"/>
      <c r="J308" s="91"/>
      <c r="K308" s="93"/>
      <c r="L308" s="94"/>
      <c r="M308" s="97">
        <f t="shared" si="11"/>
        <v>0</v>
      </c>
      <c r="N308" s="95"/>
      <c r="O308" s="96"/>
      <c r="P308" s="96"/>
      <c r="Q308" s="96"/>
      <c r="R308" s="96"/>
      <c r="S308" s="103" t="str">
        <f>IF(M308=0,"",IF(ISNA(VLOOKUP(企业人工成本情况!$C$10,人工成本情况指标!$D$1:$F$22,2,0)),"请在表一中填写所属地区信息",IF((O308+P308+Q308)/K308*21.75&lt;VLOOKUP(企业人工成本情况!$C$10,人工成本情况指标!$D$2:$F$22,2,0),"此人工资低于最低工资标准","")))</f>
        <v/>
      </c>
      <c r="T308" s="77" t="str">
        <f t="shared" si="10"/>
        <v/>
      </c>
    </row>
    <row r="309" spans="1:20" ht="20" customHeight="1">
      <c r="A309" s="75">
        <v>305</v>
      </c>
      <c r="B309" s="91"/>
      <c r="C309" s="91"/>
      <c r="D309" s="92"/>
      <c r="E309" s="91"/>
      <c r="F309" s="91"/>
      <c r="G309" s="91"/>
      <c r="H309" s="92"/>
      <c r="I309" s="91"/>
      <c r="J309" s="91"/>
      <c r="K309" s="93"/>
      <c r="L309" s="94"/>
      <c r="M309" s="97">
        <f t="shared" si="11"/>
        <v>0</v>
      </c>
      <c r="N309" s="95"/>
      <c r="O309" s="96"/>
      <c r="P309" s="96"/>
      <c r="Q309" s="96"/>
      <c r="R309" s="96"/>
      <c r="S309" s="103" t="str">
        <f>IF(M309=0,"",IF(ISNA(VLOOKUP(企业人工成本情况!$C$10,人工成本情况指标!$D$1:$F$22,2,0)),"请在表一中填写所属地区信息",IF((O309+P309+Q309)/K309*21.75&lt;VLOOKUP(企业人工成本情况!$C$10,人工成本情况指标!$D$2:$F$22,2,0),"此人工资低于最低工资标准","")))</f>
        <v/>
      </c>
      <c r="T309" s="77" t="str">
        <f t="shared" si="10"/>
        <v/>
      </c>
    </row>
    <row r="310" spans="1:20" ht="20" customHeight="1">
      <c r="A310" s="75">
        <v>306</v>
      </c>
      <c r="B310" s="91"/>
      <c r="C310" s="91"/>
      <c r="D310" s="92"/>
      <c r="E310" s="91"/>
      <c r="F310" s="91"/>
      <c r="G310" s="91"/>
      <c r="H310" s="92"/>
      <c r="I310" s="91"/>
      <c r="J310" s="91"/>
      <c r="K310" s="93"/>
      <c r="L310" s="94"/>
      <c r="M310" s="97">
        <f t="shared" si="11"/>
        <v>0</v>
      </c>
      <c r="N310" s="95"/>
      <c r="O310" s="96"/>
      <c r="P310" s="96"/>
      <c r="Q310" s="96"/>
      <c r="R310" s="96"/>
      <c r="S310" s="103" t="str">
        <f>IF(M310=0,"",IF(ISNA(VLOOKUP(企业人工成本情况!$C$10,人工成本情况指标!$D$1:$F$22,2,0)),"请在表一中填写所属地区信息",IF((O310+P310+Q310)/K310*21.75&lt;VLOOKUP(企业人工成本情况!$C$10,人工成本情况指标!$D$2:$F$22,2,0),"此人工资低于最低工资标准","")))</f>
        <v/>
      </c>
      <c r="T310" s="77" t="str">
        <f t="shared" si="10"/>
        <v/>
      </c>
    </row>
    <row r="311" spans="1:20" ht="20" customHeight="1">
      <c r="A311" s="75">
        <v>307</v>
      </c>
      <c r="B311" s="91"/>
      <c r="C311" s="91"/>
      <c r="D311" s="92"/>
      <c r="E311" s="91"/>
      <c r="F311" s="91"/>
      <c r="G311" s="91"/>
      <c r="H311" s="92"/>
      <c r="I311" s="91"/>
      <c r="J311" s="91"/>
      <c r="K311" s="93"/>
      <c r="L311" s="94"/>
      <c r="M311" s="97">
        <f t="shared" si="11"/>
        <v>0</v>
      </c>
      <c r="N311" s="95"/>
      <c r="O311" s="96"/>
      <c r="P311" s="96"/>
      <c r="Q311" s="96"/>
      <c r="R311" s="96"/>
      <c r="S311" s="103" t="str">
        <f>IF(M311=0,"",IF(ISNA(VLOOKUP(企业人工成本情况!$C$10,人工成本情况指标!$D$1:$F$22,2,0)),"请在表一中填写所属地区信息",IF((O311+P311+Q311)/K311*21.75&lt;VLOOKUP(企业人工成本情况!$C$10,人工成本情况指标!$D$2:$F$22,2,0),"此人工资低于最低工资标准","")))</f>
        <v/>
      </c>
      <c r="T311" s="77" t="str">
        <f t="shared" si="10"/>
        <v/>
      </c>
    </row>
    <row r="312" spans="1:20" ht="20" customHeight="1">
      <c r="A312" s="75">
        <v>308</v>
      </c>
      <c r="B312" s="91"/>
      <c r="C312" s="91"/>
      <c r="D312" s="92"/>
      <c r="E312" s="91"/>
      <c r="F312" s="91"/>
      <c r="G312" s="91"/>
      <c r="H312" s="92"/>
      <c r="I312" s="91"/>
      <c r="J312" s="91"/>
      <c r="K312" s="93"/>
      <c r="L312" s="94"/>
      <c r="M312" s="97">
        <f t="shared" si="11"/>
        <v>0</v>
      </c>
      <c r="N312" s="95"/>
      <c r="O312" s="96"/>
      <c r="P312" s="96"/>
      <c r="Q312" s="96"/>
      <c r="R312" s="96"/>
      <c r="S312" s="103" t="str">
        <f>IF(M312=0,"",IF(ISNA(VLOOKUP(企业人工成本情况!$C$10,人工成本情况指标!$D$1:$F$22,2,0)),"请在表一中填写所属地区信息",IF((O312+P312+Q312)/K312*21.75&lt;VLOOKUP(企业人工成本情况!$C$10,人工成本情况指标!$D$2:$F$22,2,0),"此人工资低于最低工资标准","")))</f>
        <v/>
      </c>
      <c r="T312" s="77" t="str">
        <f t="shared" si="10"/>
        <v/>
      </c>
    </row>
    <row r="313" spans="1:20" ht="20" customHeight="1">
      <c r="A313" s="74">
        <v>309</v>
      </c>
      <c r="B313" s="91"/>
      <c r="C313" s="91"/>
      <c r="D313" s="92"/>
      <c r="E313" s="91"/>
      <c r="F313" s="91"/>
      <c r="G313" s="91"/>
      <c r="H313" s="92"/>
      <c r="I313" s="91"/>
      <c r="J313" s="91"/>
      <c r="K313" s="93"/>
      <c r="L313" s="94"/>
      <c r="M313" s="97">
        <f t="shared" si="11"/>
        <v>0</v>
      </c>
      <c r="N313" s="95"/>
      <c r="O313" s="96"/>
      <c r="P313" s="96"/>
      <c r="Q313" s="96"/>
      <c r="R313" s="96"/>
      <c r="S313" s="103" t="str">
        <f>IF(M313=0,"",IF(ISNA(VLOOKUP(企业人工成本情况!$C$10,人工成本情况指标!$D$1:$F$22,2,0)),"请在表一中填写所属地区信息",IF((O313+P313+Q313)/K313*21.75&lt;VLOOKUP(企业人工成本情况!$C$10,人工成本情况指标!$D$2:$F$22,2,0),"此人工资低于最低工资标准","")))</f>
        <v/>
      </c>
      <c r="T313" s="77" t="str">
        <f t="shared" si="10"/>
        <v/>
      </c>
    </row>
    <row r="314" spans="1:20" ht="20" customHeight="1">
      <c r="A314" s="75">
        <v>310</v>
      </c>
      <c r="B314" s="91"/>
      <c r="C314" s="91"/>
      <c r="D314" s="92"/>
      <c r="E314" s="91"/>
      <c r="F314" s="91"/>
      <c r="G314" s="91"/>
      <c r="H314" s="92"/>
      <c r="I314" s="91"/>
      <c r="J314" s="91"/>
      <c r="K314" s="93"/>
      <c r="L314" s="94"/>
      <c r="M314" s="97">
        <f t="shared" si="11"/>
        <v>0</v>
      </c>
      <c r="N314" s="95"/>
      <c r="O314" s="96"/>
      <c r="P314" s="96"/>
      <c r="Q314" s="96"/>
      <c r="R314" s="96"/>
      <c r="S314" s="103" t="str">
        <f>IF(M314=0,"",IF(ISNA(VLOOKUP(企业人工成本情况!$C$10,人工成本情况指标!$D$1:$F$22,2,0)),"请在表一中填写所属地区信息",IF((O314+P314+Q314)/K314*21.75&lt;VLOOKUP(企业人工成本情况!$C$10,人工成本情况指标!$D$2:$F$22,2,0),"此人工资低于最低工资标准","")))</f>
        <v/>
      </c>
      <c r="T314" s="77" t="str">
        <f t="shared" si="10"/>
        <v/>
      </c>
    </row>
    <row r="315" spans="1:20" ht="20" customHeight="1">
      <c r="A315" s="75">
        <v>311</v>
      </c>
      <c r="B315" s="91"/>
      <c r="C315" s="91"/>
      <c r="D315" s="92"/>
      <c r="E315" s="91"/>
      <c r="F315" s="91"/>
      <c r="G315" s="91"/>
      <c r="H315" s="92"/>
      <c r="I315" s="91"/>
      <c r="J315" s="91"/>
      <c r="K315" s="93"/>
      <c r="L315" s="94"/>
      <c r="M315" s="97">
        <f t="shared" si="11"/>
        <v>0</v>
      </c>
      <c r="N315" s="95"/>
      <c r="O315" s="96"/>
      <c r="P315" s="96"/>
      <c r="Q315" s="96"/>
      <c r="R315" s="96"/>
      <c r="S315" s="103" t="str">
        <f>IF(M315=0,"",IF(ISNA(VLOOKUP(企业人工成本情况!$C$10,人工成本情况指标!$D$1:$F$22,2,0)),"请在表一中填写所属地区信息",IF((O315+P315+Q315)/K315*21.75&lt;VLOOKUP(企业人工成本情况!$C$10,人工成本情况指标!$D$2:$F$22,2,0),"此人工资低于最低工资标准","")))</f>
        <v/>
      </c>
      <c r="T315" s="77" t="str">
        <f t="shared" si="10"/>
        <v/>
      </c>
    </row>
    <row r="316" spans="1:20" ht="20" customHeight="1">
      <c r="A316" s="75">
        <v>312</v>
      </c>
      <c r="B316" s="91"/>
      <c r="C316" s="91"/>
      <c r="D316" s="92"/>
      <c r="E316" s="91"/>
      <c r="F316" s="91"/>
      <c r="G316" s="91"/>
      <c r="H316" s="92"/>
      <c r="I316" s="91"/>
      <c r="J316" s="91"/>
      <c r="K316" s="93"/>
      <c r="L316" s="94"/>
      <c r="M316" s="97">
        <f t="shared" si="11"/>
        <v>0</v>
      </c>
      <c r="N316" s="95"/>
      <c r="O316" s="96"/>
      <c r="P316" s="96"/>
      <c r="Q316" s="96"/>
      <c r="R316" s="96"/>
      <c r="S316" s="103" t="str">
        <f>IF(M316=0,"",IF(ISNA(VLOOKUP(企业人工成本情况!$C$10,人工成本情况指标!$D$1:$F$22,2,0)),"请在表一中填写所属地区信息",IF((O316+P316+Q316)/K316*21.75&lt;VLOOKUP(企业人工成本情况!$C$10,人工成本情况指标!$D$2:$F$22,2,0),"此人工资低于最低工资标准","")))</f>
        <v/>
      </c>
      <c r="T316" s="77" t="str">
        <f t="shared" si="10"/>
        <v/>
      </c>
    </row>
    <row r="317" spans="1:20" ht="20" customHeight="1">
      <c r="A317" s="75">
        <v>313</v>
      </c>
      <c r="B317" s="91"/>
      <c r="C317" s="91"/>
      <c r="D317" s="92"/>
      <c r="E317" s="91"/>
      <c r="F317" s="91"/>
      <c r="G317" s="91"/>
      <c r="H317" s="92"/>
      <c r="I317" s="91"/>
      <c r="J317" s="91"/>
      <c r="K317" s="93"/>
      <c r="L317" s="94"/>
      <c r="M317" s="97">
        <f t="shared" si="11"/>
        <v>0</v>
      </c>
      <c r="N317" s="95"/>
      <c r="O317" s="96"/>
      <c r="P317" s="96"/>
      <c r="Q317" s="96"/>
      <c r="R317" s="96"/>
      <c r="S317" s="103" t="str">
        <f>IF(M317=0,"",IF(ISNA(VLOOKUP(企业人工成本情况!$C$10,人工成本情况指标!$D$1:$F$22,2,0)),"请在表一中填写所属地区信息",IF((O317+P317+Q317)/K317*21.75&lt;VLOOKUP(企业人工成本情况!$C$10,人工成本情况指标!$D$2:$F$22,2,0),"此人工资低于最低工资标准","")))</f>
        <v/>
      </c>
      <c r="T317" s="77" t="str">
        <f t="shared" si="10"/>
        <v/>
      </c>
    </row>
    <row r="318" spans="1:20" ht="20" customHeight="1">
      <c r="A318" s="75">
        <v>314</v>
      </c>
      <c r="B318" s="91"/>
      <c r="C318" s="91"/>
      <c r="D318" s="92"/>
      <c r="E318" s="91"/>
      <c r="F318" s="91"/>
      <c r="G318" s="91"/>
      <c r="H318" s="92"/>
      <c r="I318" s="91"/>
      <c r="J318" s="91"/>
      <c r="K318" s="93"/>
      <c r="L318" s="94"/>
      <c r="M318" s="97">
        <f t="shared" si="11"/>
        <v>0</v>
      </c>
      <c r="N318" s="95"/>
      <c r="O318" s="96"/>
      <c r="P318" s="96"/>
      <c r="Q318" s="96"/>
      <c r="R318" s="96"/>
      <c r="S318" s="103" t="str">
        <f>IF(M318=0,"",IF(ISNA(VLOOKUP(企业人工成本情况!$C$10,人工成本情况指标!$D$1:$F$22,2,0)),"请在表一中填写所属地区信息",IF((O318+P318+Q318)/K318*21.75&lt;VLOOKUP(企业人工成本情况!$C$10,人工成本情况指标!$D$2:$F$22,2,0),"此人工资低于最低工资标准","")))</f>
        <v/>
      </c>
      <c r="T318" s="77" t="str">
        <f t="shared" si="10"/>
        <v/>
      </c>
    </row>
    <row r="319" spans="1:20" ht="20" customHeight="1">
      <c r="A319" s="75">
        <v>315</v>
      </c>
      <c r="B319" s="91"/>
      <c r="C319" s="91"/>
      <c r="D319" s="92"/>
      <c r="E319" s="91"/>
      <c r="F319" s="91"/>
      <c r="G319" s="91"/>
      <c r="H319" s="92"/>
      <c r="I319" s="91"/>
      <c r="J319" s="91"/>
      <c r="K319" s="93"/>
      <c r="L319" s="94"/>
      <c r="M319" s="97">
        <f t="shared" si="11"/>
        <v>0</v>
      </c>
      <c r="N319" s="95"/>
      <c r="O319" s="96"/>
      <c r="P319" s="96"/>
      <c r="Q319" s="96"/>
      <c r="R319" s="96"/>
      <c r="S319" s="103" t="str">
        <f>IF(M319=0,"",IF(ISNA(VLOOKUP(企业人工成本情况!$C$10,人工成本情况指标!$D$1:$F$22,2,0)),"请在表一中填写所属地区信息",IF((O319+P319+Q319)/K319*21.75&lt;VLOOKUP(企业人工成本情况!$C$10,人工成本情况指标!$D$2:$F$22,2,0),"此人工资低于最低工资标准","")))</f>
        <v/>
      </c>
      <c r="T319" s="77" t="str">
        <f t="shared" si="10"/>
        <v/>
      </c>
    </row>
    <row r="320" spans="1:20" ht="20" customHeight="1">
      <c r="A320" s="74">
        <v>316</v>
      </c>
      <c r="B320" s="91"/>
      <c r="C320" s="91"/>
      <c r="D320" s="92"/>
      <c r="E320" s="91"/>
      <c r="F320" s="91"/>
      <c r="G320" s="91"/>
      <c r="H320" s="92"/>
      <c r="I320" s="91"/>
      <c r="J320" s="91"/>
      <c r="K320" s="93"/>
      <c r="L320" s="94"/>
      <c r="M320" s="97">
        <f t="shared" si="11"/>
        <v>0</v>
      </c>
      <c r="N320" s="95"/>
      <c r="O320" s="96"/>
      <c r="P320" s="96"/>
      <c r="Q320" s="96"/>
      <c r="R320" s="96"/>
      <c r="S320" s="103" t="str">
        <f>IF(M320=0,"",IF(ISNA(VLOOKUP(企业人工成本情况!$C$10,人工成本情况指标!$D$1:$F$22,2,0)),"请在表一中填写所属地区信息",IF((O320+P320+Q320)/K320*21.75&lt;VLOOKUP(企业人工成本情况!$C$10,人工成本情况指标!$D$2:$F$22,2,0),"此人工资低于最低工资标准","")))</f>
        <v/>
      </c>
      <c r="T320" s="77" t="str">
        <f t="shared" si="10"/>
        <v/>
      </c>
    </row>
    <row r="321" spans="1:20" ht="20" customHeight="1">
      <c r="A321" s="75">
        <v>317</v>
      </c>
      <c r="B321" s="91"/>
      <c r="C321" s="91"/>
      <c r="D321" s="92"/>
      <c r="E321" s="91"/>
      <c r="F321" s="91"/>
      <c r="G321" s="91"/>
      <c r="H321" s="92"/>
      <c r="I321" s="91"/>
      <c r="J321" s="91"/>
      <c r="K321" s="93"/>
      <c r="L321" s="94"/>
      <c r="M321" s="97">
        <f t="shared" si="11"/>
        <v>0</v>
      </c>
      <c r="N321" s="95"/>
      <c r="O321" s="96"/>
      <c r="P321" s="96"/>
      <c r="Q321" s="96"/>
      <c r="R321" s="96"/>
      <c r="S321" s="103" t="str">
        <f>IF(M321=0,"",IF(ISNA(VLOOKUP(企业人工成本情况!$C$10,人工成本情况指标!$D$1:$F$22,2,0)),"请在表一中填写所属地区信息",IF((O321+P321+Q321)/K321*21.75&lt;VLOOKUP(企业人工成本情况!$C$10,人工成本情况指标!$D$2:$F$22,2,0),"此人工资低于最低工资标准","")))</f>
        <v/>
      </c>
      <c r="T321" s="77" t="str">
        <f t="shared" si="10"/>
        <v/>
      </c>
    </row>
    <row r="322" spans="1:20" ht="20" customHeight="1">
      <c r="A322" s="75">
        <v>318</v>
      </c>
      <c r="B322" s="91"/>
      <c r="C322" s="91"/>
      <c r="D322" s="92"/>
      <c r="E322" s="91"/>
      <c r="F322" s="91"/>
      <c r="G322" s="91"/>
      <c r="H322" s="92"/>
      <c r="I322" s="91"/>
      <c r="J322" s="91"/>
      <c r="K322" s="93"/>
      <c r="L322" s="94"/>
      <c r="M322" s="97">
        <f t="shared" si="11"/>
        <v>0</v>
      </c>
      <c r="N322" s="95"/>
      <c r="O322" s="96"/>
      <c r="P322" s="96"/>
      <c r="Q322" s="96"/>
      <c r="R322" s="96"/>
      <c r="S322" s="103" t="str">
        <f>IF(M322=0,"",IF(ISNA(VLOOKUP(企业人工成本情况!$C$10,人工成本情况指标!$D$1:$F$22,2,0)),"请在表一中填写所属地区信息",IF((O322+P322+Q322)/K322*21.75&lt;VLOOKUP(企业人工成本情况!$C$10,人工成本情况指标!$D$2:$F$22,2,0),"此人工资低于最低工资标准","")))</f>
        <v/>
      </c>
      <c r="T322" s="77" t="str">
        <f t="shared" si="10"/>
        <v/>
      </c>
    </row>
    <row r="323" spans="1:20" ht="20" customHeight="1">
      <c r="A323" s="75">
        <v>319</v>
      </c>
      <c r="B323" s="91"/>
      <c r="C323" s="91"/>
      <c r="D323" s="92"/>
      <c r="E323" s="91"/>
      <c r="F323" s="91"/>
      <c r="G323" s="91"/>
      <c r="H323" s="92"/>
      <c r="I323" s="91"/>
      <c r="J323" s="91"/>
      <c r="K323" s="93"/>
      <c r="L323" s="94"/>
      <c r="M323" s="97">
        <f t="shared" si="11"/>
        <v>0</v>
      </c>
      <c r="N323" s="95"/>
      <c r="O323" s="96"/>
      <c r="P323" s="96"/>
      <c r="Q323" s="96"/>
      <c r="R323" s="96"/>
      <c r="S323" s="103" t="str">
        <f>IF(M323=0,"",IF(ISNA(VLOOKUP(企业人工成本情况!$C$10,人工成本情况指标!$D$1:$F$22,2,0)),"请在表一中填写所属地区信息",IF((O323+P323+Q323)/K323*21.75&lt;VLOOKUP(企业人工成本情况!$C$10,人工成本情况指标!$D$2:$F$22,2,0),"此人工资低于最低工资标准","")))</f>
        <v/>
      </c>
      <c r="T323" s="77" t="str">
        <f t="shared" si="10"/>
        <v/>
      </c>
    </row>
    <row r="324" spans="1:20" ht="20" customHeight="1">
      <c r="A324" s="75">
        <v>320</v>
      </c>
      <c r="B324" s="91"/>
      <c r="C324" s="91"/>
      <c r="D324" s="92"/>
      <c r="E324" s="91"/>
      <c r="F324" s="91"/>
      <c r="G324" s="91"/>
      <c r="H324" s="92"/>
      <c r="I324" s="91"/>
      <c r="J324" s="91"/>
      <c r="K324" s="93"/>
      <c r="L324" s="94"/>
      <c r="M324" s="97">
        <f t="shared" si="11"/>
        <v>0</v>
      </c>
      <c r="N324" s="95"/>
      <c r="O324" s="96"/>
      <c r="P324" s="96"/>
      <c r="Q324" s="96"/>
      <c r="R324" s="96"/>
      <c r="S324" s="103" t="str">
        <f>IF(M324=0,"",IF(ISNA(VLOOKUP(企业人工成本情况!$C$10,人工成本情况指标!$D$1:$F$22,2,0)),"请在表一中填写所属地区信息",IF((O324+P324+Q324)/K324*21.75&lt;VLOOKUP(企业人工成本情况!$C$10,人工成本情况指标!$D$2:$F$22,2,0),"此人工资低于最低工资标准","")))</f>
        <v/>
      </c>
      <c r="T324" s="77" t="str">
        <f t="shared" ref="T324:T387" si="12">IF(AND(C323="",E323=""),"",IF(E323-C323&lt;12,"参加工作时间-当年计算的实际年龄，应大于等于16并且小于等于65",IF(E323-C323&gt;65,"参加工作时间-当年计算的实际年龄，应大于等于16并且小于等于65",IF(E323=C323="","",""))))</f>
        <v/>
      </c>
    </row>
    <row r="325" spans="1:20" ht="20" customHeight="1">
      <c r="A325" s="75">
        <v>321</v>
      </c>
      <c r="B325" s="91"/>
      <c r="C325" s="91"/>
      <c r="D325" s="92"/>
      <c r="E325" s="91"/>
      <c r="F325" s="91"/>
      <c r="G325" s="91"/>
      <c r="H325" s="92"/>
      <c r="I325" s="91"/>
      <c r="J325" s="91"/>
      <c r="K325" s="93"/>
      <c r="L325" s="94"/>
      <c r="M325" s="97">
        <f t="shared" si="11"/>
        <v>0</v>
      </c>
      <c r="N325" s="95"/>
      <c r="O325" s="96"/>
      <c r="P325" s="96"/>
      <c r="Q325" s="96"/>
      <c r="R325" s="96"/>
      <c r="S325" s="103" t="str">
        <f>IF(M325=0,"",IF(ISNA(VLOOKUP(企业人工成本情况!$C$10,人工成本情况指标!$D$1:$F$22,2,0)),"请在表一中填写所属地区信息",IF((O325+P325+Q325)/K325*21.75&lt;VLOOKUP(企业人工成本情况!$C$10,人工成本情况指标!$D$2:$F$22,2,0),"此人工资低于最低工资标准","")))</f>
        <v/>
      </c>
      <c r="T325" s="77" t="str">
        <f t="shared" si="12"/>
        <v/>
      </c>
    </row>
    <row r="326" spans="1:20" ht="20" customHeight="1">
      <c r="A326" s="75">
        <v>322</v>
      </c>
      <c r="B326" s="91"/>
      <c r="C326" s="91"/>
      <c r="D326" s="92"/>
      <c r="E326" s="91"/>
      <c r="F326" s="91"/>
      <c r="G326" s="91"/>
      <c r="H326" s="92"/>
      <c r="I326" s="91"/>
      <c r="J326" s="91"/>
      <c r="K326" s="93"/>
      <c r="L326" s="94"/>
      <c r="M326" s="97">
        <f t="shared" ref="M326:M389" si="13">SUM(O326:R326)</f>
        <v>0</v>
      </c>
      <c r="N326" s="95"/>
      <c r="O326" s="96"/>
      <c r="P326" s="96"/>
      <c r="Q326" s="96"/>
      <c r="R326" s="96"/>
      <c r="S326" s="103" t="str">
        <f>IF(M326=0,"",IF(ISNA(VLOOKUP(企业人工成本情况!$C$10,人工成本情况指标!$D$1:$F$22,2,0)),"请在表一中填写所属地区信息",IF((O326+P326+Q326)/K326*21.75&lt;VLOOKUP(企业人工成本情况!$C$10,人工成本情况指标!$D$2:$F$22,2,0),"此人工资低于最低工资标准","")))</f>
        <v/>
      </c>
      <c r="T326" s="77" t="str">
        <f t="shared" si="12"/>
        <v/>
      </c>
    </row>
    <row r="327" spans="1:20" ht="20" customHeight="1">
      <c r="A327" s="74">
        <v>323</v>
      </c>
      <c r="B327" s="91"/>
      <c r="C327" s="91"/>
      <c r="D327" s="92"/>
      <c r="E327" s="91"/>
      <c r="F327" s="91"/>
      <c r="G327" s="91"/>
      <c r="H327" s="92"/>
      <c r="I327" s="91"/>
      <c r="J327" s="91"/>
      <c r="K327" s="93"/>
      <c r="L327" s="94"/>
      <c r="M327" s="97">
        <f t="shared" si="13"/>
        <v>0</v>
      </c>
      <c r="N327" s="95"/>
      <c r="O327" s="96"/>
      <c r="P327" s="96"/>
      <c r="Q327" s="96"/>
      <c r="R327" s="96"/>
      <c r="S327" s="103" t="str">
        <f>IF(M327=0,"",IF(ISNA(VLOOKUP(企业人工成本情况!$C$10,人工成本情况指标!$D$1:$F$22,2,0)),"请在表一中填写所属地区信息",IF((O327+P327+Q327)/K327*21.75&lt;VLOOKUP(企业人工成本情况!$C$10,人工成本情况指标!$D$2:$F$22,2,0),"此人工资低于最低工资标准","")))</f>
        <v/>
      </c>
      <c r="T327" s="77" t="str">
        <f t="shared" si="12"/>
        <v/>
      </c>
    </row>
    <row r="328" spans="1:20" ht="20" customHeight="1">
      <c r="A328" s="75">
        <v>324</v>
      </c>
      <c r="B328" s="91"/>
      <c r="C328" s="91"/>
      <c r="D328" s="92"/>
      <c r="E328" s="91"/>
      <c r="F328" s="91"/>
      <c r="G328" s="91"/>
      <c r="H328" s="92"/>
      <c r="I328" s="91"/>
      <c r="J328" s="91"/>
      <c r="K328" s="93"/>
      <c r="L328" s="94"/>
      <c r="M328" s="97">
        <f t="shared" si="13"/>
        <v>0</v>
      </c>
      <c r="N328" s="95"/>
      <c r="O328" s="96"/>
      <c r="P328" s="96"/>
      <c r="Q328" s="96"/>
      <c r="R328" s="96"/>
      <c r="S328" s="103" t="str">
        <f>IF(M328=0,"",IF(ISNA(VLOOKUP(企业人工成本情况!$C$10,人工成本情况指标!$D$1:$F$22,2,0)),"请在表一中填写所属地区信息",IF((O328+P328+Q328)/K328*21.75&lt;VLOOKUP(企业人工成本情况!$C$10,人工成本情况指标!$D$2:$F$22,2,0),"此人工资低于最低工资标准","")))</f>
        <v/>
      </c>
      <c r="T328" s="77" t="str">
        <f t="shared" si="12"/>
        <v/>
      </c>
    </row>
    <row r="329" spans="1:20" ht="20" customHeight="1">
      <c r="A329" s="75">
        <v>325</v>
      </c>
      <c r="B329" s="91"/>
      <c r="C329" s="91"/>
      <c r="D329" s="92"/>
      <c r="E329" s="91"/>
      <c r="F329" s="91"/>
      <c r="G329" s="91"/>
      <c r="H329" s="92"/>
      <c r="I329" s="91"/>
      <c r="J329" s="91"/>
      <c r="K329" s="93"/>
      <c r="L329" s="94"/>
      <c r="M329" s="97">
        <f t="shared" si="13"/>
        <v>0</v>
      </c>
      <c r="N329" s="95"/>
      <c r="O329" s="96"/>
      <c r="P329" s="96"/>
      <c r="Q329" s="96"/>
      <c r="R329" s="96"/>
      <c r="S329" s="103" t="str">
        <f>IF(M329=0,"",IF(ISNA(VLOOKUP(企业人工成本情况!$C$10,人工成本情况指标!$D$1:$F$22,2,0)),"请在表一中填写所属地区信息",IF((O329+P329+Q329)/K329*21.75&lt;VLOOKUP(企业人工成本情况!$C$10,人工成本情况指标!$D$2:$F$22,2,0),"此人工资低于最低工资标准","")))</f>
        <v/>
      </c>
      <c r="T329" s="77" t="str">
        <f t="shared" si="12"/>
        <v/>
      </c>
    </row>
    <row r="330" spans="1:20" ht="20" customHeight="1">
      <c r="A330" s="75">
        <v>326</v>
      </c>
      <c r="B330" s="91"/>
      <c r="C330" s="91"/>
      <c r="D330" s="92"/>
      <c r="E330" s="91"/>
      <c r="F330" s="91"/>
      <c r="G330" s="91"/>
      <c r="H330" s="92"/>
      <c r="I330" s="91"/>
      <c r="J330" s="91"/>
      <c r="K330" s="93"/>
      <c r="L330" s="94"/>
      <c r="M330" s="97">
        <f t="shared" si="13"/>
        <v>0</v>
      </c>
      <c r="N330" s="95"/>
      <c r="O330" s="96"/>
      <c r="P330" s="96"/>
      <c r="Q330" s="96"/>
      <c r="R330" s="96"/>
      <c r="S330" s="103" t="str">
        <f>IF(M330=0,"",IF(ISNA(VLOOKUP(企业人工成本情况!$C$10,人工成本情况指标!$D$1:$F$22,2,0)),"请在表一中填写所属地区信息",IF((O330+P330+Q330)/K330*21.75&lt;VLOOKUP(企业人工成本情况!$C$10,人工成本情况指标!$D$2:$F$22,2,0),"此人工资低于最低工资标准","")))</f>
        <v/>
      </c>
      <c r="T330" s="77" t="str">
        <f t="shared" si="12"/>
        <v/>
      </c>
    </row>
    <row r="331" spans="1:20" ht="20" customHeight="1">
      <c r="A331" s="75">
        <v>327</v>
      </c>
      <c r="B331" s="91"/>
      <c r="C331" s="91"/>
      <c r="D331" s="92"/>
      <c r="E331" s="91"/>
      <c r="F331" s="91"/>
      <c r="G331" s="91"/>
      <c r="H331" s="92"/>
      <c r="I331" s="91"/>
      <c r="J331" s="91"/>
      <c r="K331" s="93"/>
      <c r="L331" s="94"/>
      <c r="M331" s="97">
        <f t="shared" si="13"/>
        <v>0</v>
      </c>
      <c r="N331" s="95"/>
      <c r="O331" s="96"/>
      <c r="P331" s="96"/>
      <c r="Q331" s="96"/>
      <c r="R331" s="96"/>
      <c r="S331" s="103" t="str">
        <f>IF(M331=0,"",IF(ISNA(VLOOKUP(企业人工成本情况!$C$10,人工成本情况指标!$D$1:$F$22,2,0)),"请在表一中填写所属地区信息",IF((O331+P331+Q331)/K331*21.75&lt;VLOOKUP(企业人工成本情况!$C$10,人工成本情况指标!$D$2:$F$22,2,0),"此人工资低于最低工资标准","")))</f>
        <v/>
      </c>
      <c r="T331" s="77" t="str">
        <f t="shared" si="12"/>
        <v/>
      </c>
    </row>
    <row r="332" spans="1:20" ht="20" customHeight="1">
      <c r="A332" s="75">
        <v>328</v>
      </c>
      <c r="B332" s="91"/>
      <c r="C332" s="91"/>
      <c r="D332" s="92"/>
      <c r="E332" s="91"/>
      <c r="F332" s="91"/>
      <c r="G332" s="91"/>
      <c r="H332" s="92"/>
      <c r="I332" s="91"/>
      <c r="J332" s="91"/>
      <c r="K332" s="93"/>
      <c r="L332" s="94"/>
      <c r="M332" s="97">
        <f t="shared" si="13"/>
        <v>0</v>
      </c>
      <c r="N332" s="95"/>
      <c r="O332" s="96"/>
      <c r="P332" s="96"/>
      <c r="Q332" s="96"/>
      <c r="R332" s="96"/>
      <c r="S332" s="103" t="str">
        <f>IF(M332=0,"",IF(ISNA(VLOOKUP(企业人工成本情况!$C$10,人工成本情况指标!$D$1:$F$22,2,0)),"请在表一中填写所属地区信息",IF((O332+P332+Q332)/K332*21.75&lt;VLOOKUP(企业人工成本情况!$C$10,人工成本情况指标!$D$2:$F$22,2,0),"此人工资低于最低工资标准","")))</f>
        <v/>
      </c>
      <c r="T332" s="77" t="str">
        <f t="shared" si="12"/>
        <v/>
      </c>
    </row>
    <row r="333" spans="1:20" ht="20" customHeight="1">
      <c r="A333" s="75">
        <v>329</v>
      </c>
      <c r="B333" s="91"/>
      <c r="C333" s="91"/>
      <c r="D333" s="92"/>
      <c r="E333" s="91"/>
      <c r="F333" s="91"/>
      <c r="G333" s="91"/>
      <c r="H333" s="92"/>
      <c r="I333" s="91"/>
      <c r="J333" s="91"/>
      <c r="K333" s="93"/>
      <c r="L333" s="94"/>
      <c r="M333" s="97">
        <f t="shared" si="13"/>
        <v>0</v>
      </c>
      <c r="N333" s="95"/>
      <c r="O333" s="96"/>
      <c r="P333" s="96"/>
      <c r="Q333" s="96"/>
      <c r="R333" s="96"/>
      <c r="S333" s="103" t="str">
        <f>IF(M333=0,"",IF(ISNA(VLOOKUP(企业人工成本情况!$C$10,人工成本情况指标!$D$1:$F$22,2,0)),"请在表一中填写所属地区信息",IF((O333+P333+Q333)/K333*21.75&lt;VLOOKUP(企业人工成本情况!$C$10,人工成本情况指标!$D$2:$F$22,2,0),"此人工资低于最低工资标准","")))</f>
        <v/>
      </c>
      <c r="T333" s="77" t="str">
        <f t="shared" si="12"/>
        <v/>
      </c>
    </row>
    <row r="334" spans="1:20" ht="20" customHeight="1">
      <c r="A334" s="74">
        <v>330</v>
      </c>
      <c r="B334" s="91"/>
      <c r="C334" s="91"/>
      <c r="D334" s="92"/>
      <c r="E334" s="91"/>
      <c r="F334" s="91"/>
      <c r="G334" s="91"/>
      <c r="H334" s="92"/>
      <c r="I334" s="91"/>
      <c r="J334" s="91"/>
      <c r="K334" s="93"/>
      <c r="L334" s="94"/>
      <c r="M334" s="97">
        <f t="shared" si="13"/>
        <v>0</v>
      </c>
      <c r="N334" s="95"/>
      <c r="O334" s="96"/>
      <c r="P334" s="96"/>
      <c r="Q334" s="96"/>
      <c r="R334" s="96"/>
      <c r="S334" s="103" t="str">
        <f>IF(M334=0,"",IF(ISNA(VLOOKUP(企业人工成本情况!$C$10,人工成本情况指标!$D$1:$F$22,2,0)),"请在表一中填写所属地区信息",IF((O334+P334+Q334)/K334*21.75&lt;VLOOKUP(企业人工成本情况!$C$10,人工成本情况指标!$D$2:$F$22,2,0),"此人工资低于最低工资标准","")))</f>
        <v/>
      </c>
      <c r="T334" s="77" t="str">
        <f t="shared" si="12"/>
        <v/>
      </c>
    </row>
    <row r="335" spans="1:20" ht="20" customHeight="1">
      <c r="A335" s="75">
        <v>331</v>
      </c>
      <c r="B335" s="91"/>
      <c r="C335" s="91"/>
      <c r="D335" s="92"/>
      <c r="E335" s="91"/>
      <c r="F335" s="91"/>
      <c r="G335" s="91"/>
      <c r="H335" s="92"/>
      <c r="I335" s="91"/>
      <c r="J335" s="91"/>
      <c r="K335" s="93"/>
      <c r="L335" s="94"/>
      <c r="M335" s="97">
        <f t="shared" si="13"/>
        <v>0</v>
      </c>
      <c r="N335" s="95"/>
      <c r="O335" s="96"/>
      <c r="P335" s="96"/>
      <c r="Q335" s="96"/>
      <c r="R335" s="96"/>
      <c r="S335" s="103" t="str">
        <f>IF(M335=0,"",IF(ISNA(VLOOKUP(企业人工成本情况!$C$10,人工成本情况指标!$D$1:$F$22,2,0)),"请在表一中填写所属地区信息",IF((O335+P335+Q335)/K335*21.75&lt;VLOOKUP(企业人工成本情况!$C$10,人工成本情况指标!$D$2:$F$22,2,0),"此人工资低于最低工资标准","")))</f>
        <v/>
      </c>
      <c r="T335" s="77" t="str">
        <f t="shared" si="12"/>
        <v/>
      </c>
    </row>
    <row r="336" spans="1:20" ht="20" customHeight="1">
      <c r="A336" s="75">
        <v>332</v>
      </c>
      <c r="B336" s="91"/>
      <c r="C336" s="91"/>
      <c r="D336" s="92"/>
      <c r="E336" s="91"/>
      <c r="F336" s="91"/>
      <c r="G336" s="91"/>
      <c r="H336" s="92"/>
      <c r="I336" s="91"/>
      <c r="J336" s="91"/>
      <c r="K336" s="93"/>
      <c r="L336" s="94"/>
      <c r="M336" s="97">
        <f t="shared" si="13"/>
        <v>0</v>
      </c>
      <c r="N336" s="95"/>
      <c r="O336" s="96"/>
      <c r="P336" s="96"/>
      <c r="Q336" s="96"/>
      <c r="R336" s="96"/>
      <c r="S336" s="103" t="str">
        <f>IF(M336=0,"",IF(ISNA(VLOOKUP(企业人工成本情况!$C$10,人工成本情况指标!$D$1:$F$22,2,0)),"请在表一中填写所属地区信息",IF((O336+P336+Q336)/K336*21.75&lt;VLOOKUP(企业人工成本情况!$C$10,人工成本情况指标!$D$2:$F$22,2,0),"此人工资低于最低工资标准","")))</f>
        <v/>
      </c>
      <c r="T336" s="77" t="str">
        <f t="shared" si="12"/>
        <v/>
      </c>
    </row>
    <row r="337" spans="1:20" ht="20" customHeight="1">
      <c r="A337" s="75">
        <v>333</v>
      </c>
      <c r="B337" s="91"/>
      <c r="C337" s="91"/>
      <c r="D337" s="92"/>
      <c r="E337" s="91"/>
      <c r="F337" s="91"/>
      <c r="G337" s="91"/>
      <c r="H337" s="92"/>
      <c r="I337" s="91"/>
      <c r="J337" s="91"/>
      <c r="K337" s="93"/>
      <c r="L337" s="94"/>
      <c r="M337" s="97">
        <f t="shared" si="13"/>
        <v>0</v>
      </c>
      <c r="N337" s="95"/>
      <c r="O337" s="96"/>
      <c r="P337" s="96"/>
      <c r="Q337" s="96"/>
      <c r="R337" s="96"/>
      <c r="S337" s="103" t="str">
        <f>IF(M337=0,"",IF(ISNA(VLOOKUP(企业人工成本情况!$C$10,人工成本情况指标!$D$1:$F$22,2,0)),"请在表一中填写所属地区信息",IF((O337+P337+Q337)/K337*21.75&lt;VLOOKUP(企业人工成本情况!$C$10,人工成本情况指标!$D$2:$F$22,2,0),"此人工资低于最低工资标准","")))</f>
        <v/>
      </c>
      <c r="T337" s="77" t="str">
        <f t="shared" si="12"/>
        <v/>
      </c>
    </row>
    <row r="338" spans="1:20" ht="20" customHeight="1">
      <c r="A338" s="75">
        <v>334</v>
      </c>
      <c r="B338" s="91"/>
      <c r="C338" s="91"/>
      <c r="D338" s="92"/>
      <c r="E338" s="91"/>
      <c r="F338" s="91"/>
      <c r="G338" s="91"/>
      <c r="H338" s="92"/>
      <c r="I338" s="91"/>
      <c r="J338" s="91"/>
      <c r="K338" s="93"/>
      <c r="L338" s="94"/>
      <c r="M338" s="97">
        <f t="shared" si="13"/>
        <v>0</v>
      </c>
      <c r="N338" s="95"/>
      <c r="O338" s="96"/>
      <c r="P338" s="96"/>
      <c r="Q338" s="96"/>
      <c r="R338" s="96"/>
      <c r="S338" s="103" t="str">
        <f>IF(M338=0,"",IF(ISNA(VLOOKUP(企业人工成本情况!$C$10,人工成本情况指标!$D$1:$F$22,2,0)),"请在表一中填写所属地区信息",IF((O338+P338+Q338)/K338*21.75&lt;VLOOKUP(企业人工成本情况!$C$10,人工成本情况指标!$D$2:$F$22,2,0),"此人工资低于最低工资标准","")))</f>
        <v/>
      </c>
      <c r="T338" s="77" t="str">
        <f t="shared" si="12"/>
        <v/>
      </c>
    </row>
    <row r="339" spans="1:20" ht="20" customHeight="1">
      <c r="A339" s="75">
        <v>335</v>
      </c>
      <c r="B339" s="91"/>
      <c r="C339" s="91"/>
      <c r="D339" s="92"/>
      <c r="E339" s="91"/>
      <c r="F339" s="91"/>
      <c r="G339" s="91"/>
      <c r="H339" s="92"/>
      <c r="I339" s="91"/>
      <c r="J339" s="91"/>
      <c r="K339" s="93"/>
      <c r="L339" s="94"/>
      <c r="M339" s="97">
        <f t="shared" si="13"/>
        <v>0</v>
      </c>
      <c r="N339" s="95"/>
      <c r="O339" s="96"/>
      <c r="P339" s="96"/>
      <c r="Q339" s="96"/>
      <c r="R339" s="96"/>
      <c r="S339" s="103" t="str">
        <f>IF(M339=0,"",IF(ISNA(VLOOKUP(企业人工成本情况!$C$10,人工成本情况指标!$D$1:$F$22,2,0)),"请在表一中填写所属地区信息",IF((O339+P339+Q339)/K339*21.75&lt;VLOOKUP(企业人工成本情况!$C$10,人工成本情况指标!$D$2:$F$22,2,0),"此人工资低于最低工资标准","")))</f>
        <v/>
      </c>
      <c r="T339" s="77" t="str">
        <f t="shared" si="12"/>
        <v/>
      </c>
    </row>
    <row r="340" spans="1:20" ht="20" customHeight="1">
      <c r="A340" s="75">
        <v>336</v>
      </c>
      <c r="B340" s="91"/>
      <c r="C340" s="91"/>
      <c r="D340" s="92"/>
      <c r="E340" s="91"/>
      <c r="F340" s="91"/>
      <c r="G340" s="91"/>
      <c r="H340" s="92"/>
      <c r="I340" s="91"/>
      <c r="J340" s="91"/>
      <c r="K340" s="93"/>
      <c r="L340" s="94"/>
      <c r="M340" s="97">
        <f t="shared" si="13"/>
        <v>0</v>
      </c>
      <c r="N340" s="95"/>
      <c r="O340" s="96"/>
      <c r="P340" s="96"/>
      <c r="Q340" s="96"/>
      <c r="R340" s="96"/>
      <c r="S340" s="103" t="str">
        <f>IF(M340=0,"",IF(ISNA(VLOOKUP(企业人工成本情况!$C$10,人工成本情况指标!$D$1:$F$22,2,0)),"请在表一中填写所属地区信息",IF((O340+P340+Q340)/K340*21.75&lt;VLOOKUP(企业人工成本情况!$C$10,人工成本情况指标!$D$2:$F$22,2,0),"此人工资低于最低工资标准","")))</f>
        <v/>
      </c>
      <c r="T340" s="77" t="str">
        <f t="shared" si="12"/>
        <v/>
      </c>
    </row>
    <row r="341" spans="1:20" ht="20" customHeight="1">
      <c r="A341" s="74">
        <v>337</v>
      </c>
      <c r="B341" s="91"/>
      <c r="C341" s="91"/>
      <c r="D341" s="92"/>
      <c r="E341" s="91"/>
      <c r="F341" s="91"/>
      <c r="G341" s="91"/>
      <c r="H341" s="92"/>
      <c r="I341" s="91"/>
      <c r="J341" s="91"/>
      <c r="K341" s="93"/>
      <c r="L341" s="94"/>
      <c r="M341" s="97">
        <f t="shared" si="13"/>
        <v>0</v>
      </c>
      <c r="N341" s="95"/>
      <c r="O341" s="96"/>
      <c r="P341" s="96"/>
      <c r="Q341" s="96"/>
      <c r="R341" s="96"/>
      <c r="S341" s="103" t="str">
        <f>IF(M341=0,"",IF(ISNA(VLOOKUP(企业人工成本情况!$C$10,人工成本情况指标!$D$1:$F$22,2,0)),"请在表一中填写所属地区信息",IF((O341+P341+Q341)/K341*21.75&lt;VLOOKUP(企业人工成本情况!$C$10,人工成本情况指标!$D$2:$F$22,2,0),"此人工资低于最低工资标准","")))</f>
        <v/>
      </c>
      <c r="T341" s="77" t="str">
        <f t="shared" si="12"/>
        <v/>
      </c>
    </row>
    <row r="342" spans="1:20" ht="20" customHeight="1">
      <c r="A342" s="75">
        <v>338</v>
      </c>
      <c r="B342" s="91"/>
      <c r="C342" s="91"/>
      <c r="D342" s="92"/>
      <c r="E342" s="91"/>
      <c r="F342" s="91"/>
      <c r="G342" s="91"/>
      <c r="H342" s="92"/>
      <c r="I342" s="91"/>
      <c r="J342" s="91"/>
      <c r="K342" s="93"/>
      <c r="L342" s="94"/>
      <c r="M342" s="97">
        <f t="shared" si="13"/>
        <v>0</v>
      </c>
      <c r="N342" s="95"/>
      <c r="O342" s="96"/>
      <c r="P342" s="96"/>
      <c r="Q342" s="96"/>
      <c r="R342" s="96"/>
      <c r="S342" s="103" t="str">
        <f>IF(M342=0,"",IF(ISNA(VLOOKUP(企业人工成本情况!$C$10,人工成本情况指标!$D$1:$F$22,2,0)),"请在表一中填写所属地区信息",IF((O342+P342+Q342)/K342*21.75&lt;VLOOKUP(企业人工成本情况!$C$10,人工成本情况指标!$D$2:$F$22,2,0),"此人工资低于最低工资标准","")))</f>
        <v/>
      </c>
      <c r="T342" s="77" t="str">
        <f t="shared" si="12"/>
        <v/>
      </c>
    </row>
    <row r="343" spans="1:20" ht="20" customHeight="1">
      <c r="A343" s="75">
        <v>339</v>
      </c>
      <c r="B343" s="91"/>
      <c r="C343" s="91"/>
      <c r="D343" s="92"/>
      <c r="E343" s="91"/>
      <c r="F343" s="91"/>
      <c r="G343" s="91"/>
      <c r="H343" s="92"/>
      <c r="I343" s="91"/>
      <c r="J343" s="91"/>
      <c r="K343" s="93"/>
      <c r="L343" s="94"/>
      <c r="M343" s="97">
        <f t="shared" si="13"/>
        <v>0</v>
      </c>
      <c r="N343" s="95"/>
      <c r="O343" s="96"/>
      <c r="P343" s="96"/>
      <c r="Q343" s="96"/>
      <c r="R343" s="96"/>
      <c r="S343" s="103" t="str">
        <f>IF(M343=0,"",IF(ISNA(VLOOKUP(企业人工成本情况!$C$10,人工成本情况指标!$D$1:$F$22,2,0)),"请在表一中填写所属地区信息",IF((O343+P343+Q343)/K343*21.75&lt;VLOOKUP(企业人工成本情况!$C$10,人工成本情况指标!$D$2:$F$22,2,0),"此人工资低于最低工资标准","")))</f>
        <v/>
      </c>
      <c r="T343" s="77" t="str">
        <f t="shared" si="12"/>
        <v/>
      </c>
    </row>
    <row r="344" spans="1:20" ht="20" customHeight="1">
      <c r="A344" s="75">
        <v>340</v>
      </c>
      <c r="B344" s="91"/>
      <c r="C344" s="91"/>
      <c r="D344" s="92"/>
      <c r="E344" s="91"/>
      <c r="F344" s="91"/>
      <c r="G344" s="91"/>
      <c r="H344" s="92"/>
      <c r="I344" s="91"/>
      <c r="J344" s="91"/>
      <c r="K344" s="93"/>
      <c r="L344" s="94"/>
      <c r="M344" s="97">
        <f t="shared" si="13"/>
        <v>0</v>
      </c>
      <c r="N344" s="95"/>
      <c r="O344" s="96"/>
      <c r="P344" s="96"/>
      <c r="Q344" s="96"/>
      <c r="R344" s="96"/>
      <c r="S344" s="103" t="str">
        <f>IF(M344=0,"",IF(ISNA(VLOOKUP(企业人工成本情况!$C$10,人工成本情况指标!$D$1:$F$22,2,0)),"请在表一中填写所属地区信息",IF((O344+P344+Q344)/K344*21.75&lt;VLOOKUP(企业人工成本情况!$C$10,人工成本情况指标!$D$2:$F$22,2,0),"此人工资低于最低工资标准","")))</f>
        <v/>
      </c>
      <c r="T344" s="77" t="str">
        <f t="shared" si="12"/>
        <v/>
      </c>
    </row>
    <row r="345" spans="1:20" ht="20" customHeight="1">
      <c r="A345" s="75">
        <v>341</v>
      </c>
      <c r="B345" s="91"/>
      <c r="C345" s="91"/>
      <c r="D345" s="92"/>
      <c r="E345" s="91"/>
      <c r="F345" s="91"/>
      <c r="G345" s="91"/>
      <c r="H345" s="92"/>
      <c r="I345" s="91"/>
      <c r="J345" s="91"/>
      <c r="K345" s="93"/>
      <c r="L345" s="94"/>
      <c r="M345" s="97">
        <f t="shared" si="13"/>
        <v>0</v>
      </c>
      <c r="N345" s="95"/>
      <c r="O345" s="96"/>
      <c r="P345" s="96"/>
      <c r="Q345" s="96"/>
      <c r="R345" s="96"/>
      <c r="S345" s="103" t="str">
        <f>IF(M345=0,"",IF(ISNA(VLOOKUP(企业人工成本情况!$C$10,人工成本情况指标!$D$1:$F$22,2,0)),"请在表一中填写所属地区信息",IF((O345+P345+Q345)/K345*21.75&lt;VLOOKUP(企业人工成本情况!$C$10,人工成本情况指标!$D$2:$F$22,2,0),"此人工资低于最低工资标准","")))</f>
        <v/>
      </c>
      <c r="T345" s="77" t="str">
        <f t="shared" si="12"/>
        <v/>
      </c>
    </row>
    <row r="346" spans="1:20" ht="20" customHeight="1">
      <c r="A346" s="75">
        <v>342</v>
      </c>
      <c r="B346" s="91"/>
      <c r="C346" s="91"/>
      <c r="D346" s="92"/>
      <c r="E346" s="91"/>
      <c r="F346" s="91"/>
      <c r="G346" s="91"/>
      <c r="H346" s="92"/>
      <c r="I346" s="91"/>
      <c r="J346" s="91"/>
      <c r="K346" s="93"/>
      <c r="L346" s="94"/>
      <c r="M346" s="97">
        <f t="shared" si="13"/>
        <v>0</v>
      </c>
      <c r="N346" s="95"/>
      <c r="O346" s="96"/>
      <c r="P346" s="96"/>
      <c r="Q346" s="96"/>
      <c r="R346" s="96"/>
      <c r="S346" s="103" t="str">
        <f>IF(M346=0,"",IF(ISNA(VLOOKUP(企业人工成本情况!$C$10,人工成本情况指标!$D$1:$F$22,2,0)),"请在表一中填写所属地区信息",IF((O346+P346+Q346)/K346*21.75&lt;VLOOKUP(企业人工成本情况!$C$10,人工成本情况指标!$D$2:$F$22,2,0),"此人工资低于最低工资标准","")))</f>
        <v/>
      </c>
      <c r="T346" s="77" t="str">
        <f t="shared" si="12"/>
        <v/>
      </c>
    </row>
    <row r="347" spans="1:20" ht="20" customHeight="1">
      <c r="A347" s="75">
        <v>343</v>
      </c>
      <c r="B347" s="91"/>
      <c r="C347" s="91"/>
      <c r="D347" s="92"/>
      <c r="E347" s="91"/>
      <c r="F347" s="91"/>
      <c r="G347" s="91"/>
      <c r="H347" s="92"/>
      <c r="I347" s="91"/>
      <c r="J347" s="91"/>
      <c r="K347" s="93"/>
      <c r="L347" s="94"/>
      <c r="M347" s="97">
        <f t="shared" si="13"/>
        <v>0</v>
      </c>
      <c r="N347" s="95"/>
      <c r="O347" s="96"/>
      <c r="P347" s="96"/>
      <c r="Q347" s="96"/>
      <c r="R347" s="96"/>
      <c r="S347" s="103" t="str">
        <f>IF(M347=0,"",IF(ISNA(VLOOKUP(企业人工成本情况!$C$10,人工成本情况指标!$D$1:$F$22,2,0)),"请在表一中填写所属地区信息",IF((O347+P347+Q347)/K347*21.75&lt;VLOOKUP(企业人工成本情况!$C$10,人工成本情况指标!$D$2:$F$22,2,0),"此人工资低于最低工资标准","")))</f>
        <v/>
      </c>
      <c r="T347" s="77" t="str">
        <f t="shared" si="12"/>
        <v/>
      </c>
    </row>
    <row r="348" spans="1:20" ht="20" customHeight="1">
      <c r="A348" s="74">
        <v>344</v>
      </c>
      <c r="B348" s="91"/>
      <c r="C348" s="91"/>
      <c r="D348" s="92"/>
      <c r="E348" s="91"/>
      <c r="F348" s="91"/>
      <c r="G348" s="91"/>
      <c r="H348" s="92"/>
      <c r="I348" s="91"/>
      <c r="J348" s="91"/>
      <c r="K348" s="93"/>
      <c r="L348" s="94"/>
      <c r="M348" s="97">
        <f t="shared" si="13"/>
        <v>0</v>
      </c>
      <c r="N348" s="95"/>
      <c r="O348" s="96"/>
      <c r="P348" s="96"/>
      <c r="Q348" s="96"/>
      <c r="R348" s="96"/>
      <c r="S348" s="103" t="str">
        <f>IF(M348=0,"",IF(ISNA(VLOOKUP(企业人工成本情况!$C$10,人工成本情况指标!$D$1:$F$22,2,0)),"请在表一中填写所属地区信息",IF((O348+P348+Q348)/K348*21.75&lt;VLOOKUP(企业人工成本情况!$C$10,人工成本情况指标!$D$2:$F$22,2,0),"此人工资低于最低工资标准","")))</f>
        <v/>
      </c>
      <c r="T348" s="77" t="str">
        <f t="shared" si="12"/>
        <v/>
      </c>
    </row>
    <row r="349" spans="1:20" ht="20" customHeight="1">
      <c r="A349" s="75">
        <v>345</v>
      </c>
      <c r="B349" s="91"/>
      <c r="C349" s="91"/>
      <c r="D349" s="92"/>
      <c r="E349" s="91"/>
      <c r="F349" s="91"/>
      <c r="G349" s="91"/>
      <c r="H349" s="92"/>
      <c r="I349" s="91"/>
      <c r="J349" s="91"/>
      <c r="K349" s="93"/>
      <c r="L349" s="94"/>
      <c r="M349" s="97">
        <f t="shared" si="13"/>
        <v>0</v>
      </c>
      <c r="N349" s="95"/>
      <c r="O349" s="96"/>
      <c r="P349" s="96"/>
      <c r="Q349" s="96"/>
      <c r="R349" s="96"/>
      <c r="S349" s="103" t="str">
        <f>IF(M349=0,"",IF(ISNA(VLOOKUP(企业人工成本情况!$C$10,人工成本情况指标!$D$1:$F$22,2,0)),"请在表一中填写所属地区信息",IF((O349+P349+Q349)/K349*21.75&lt;VLOOKUP(企业人工成本情况!$C$10,人工成本情况指标!$D$2:$F$22,2,0),"此人工资低于最低工资标准","")))</f>
        <v/>
      </c>
      <c r="T349" s="77" t="str">
        <f t="shared" si="12"/>
        <v/>
      </c>
    </row>
    <row r="350" spans="1:20" ht="20" customHeight="1">
      <c r="A350" s="75">
        <v>346</v>
      </c>
      <c r="B350" s="91"/>
      <c r="C350" s="91"/>
      <c r="D350" s="92"/>
      <c r="E350" s="91"/>
      <c r="F350" s="91"/>
      <c r="G350" s="91"/>
      <c r="H350" s="92"/>
      <c r="I350" s="91"/>
      <c r="J350" s="91"/>
      <c r="K350" s="93"/>
      <c r="L350" s="94"/>
      <c r="M350" s="97">
        <f t="shared" si="13"/>
        <v>0</v>
      </c>
      <c r="N350" s="95"/>
      <c r="O350" s="96"/>
      <c r="P350" s="96"/>
      <c r="Q350" s="96"/>
      <c r="R350" s="96"/>
      <c r="S350" s="103" t="str">
        <f>IF(M350=0,"",IF(ISNA(VLOOKUP(企业人工成本情况!$C$10,人工成本情况指标!$D$1:$F$22,2,0)),"请在表一中填写所属地区信息",IF((O350+P350+Q350)/K350*21.75&lt;VLOOKUP(企业人工成本情况!$C$10,人工成本情况指标!$D$2:$F$22,2,0),"此人工资低于最低工资标准","")))</f>
        <v/>
      </c>
      <c r="T350" s="77" t="str">
        <f t="shared" si="12"/>
        <v/>
      </c>
    </row>
    <row r="351" spans="1:20" ht="20" customHeight="1">
      <c r="A351" s="75">
        <v>347</v>
      </c>
      <c r="B351" s="91"/>
      <c r="C351" s="91"/>
      <c r="D351" s="92"/>
      <c r="E351" s="91"/>
      <c r="F351" s="91"/>
      <c r="G351" s="91"/>
      <c r="H351" s="92"/>
      <c r="I351" s="91"/>
      <c r="J351" s="91"/>
      <c r="K351" s="93"/>
      <c r="L351" s="94"/>
      <c r="M351" s="97">
        <f t="shared" si="13"/>
        <v>0</v>
      </c>
      <c r="N351" s="95"/>
      <c r="O351" s="96"/>
      <c r="P351" s="96"/>
      <c r="Q351" s="96"/>
      <c r="R351" s="96"/>
      <c r="S351" s="103" t="str">
        <f>IF(M351=0,"",IF(ISNA(VLOOKUP(企业人工成本情况!$C$10,人工成本情况指标!$D$1:$F$22,2,0)),"请在表一中填写所属地区信息",IF((O351+P351+Q351)/K351*21.75&lt;VLOOKUP(企业人工成本情况!$C$10,人工成本情况指标!$D$2:$F$22,2,0),"此人工资低于最低工资标准","")))</f>
        <v/>
      </c>
      <c r="T351" s="77" t="str">
        <f t="shared" si="12"/>
        <v/>
      </c>
    </row>
    <row r="352" spans="1:20" ht="20" customHeight="1">
      <c r="A352" s="75">
        <v>348</v>
      </c>
      <c r="B352" s="91"/>
      <c r="C352" s="91"/>
      <c r="D352" s="92"/>
      <c r="E352" s="91"/>
      <c r="F352" s="91"/>
      <c r="G352" s="91"/>
      <c r="H352" s="92"/>
      <c r="I352" s="91"/>
      <c r="J352" s="91"/>
      <c r="K352" s="93"/>
      <c r="L352" s="94"/>
      <c r="M352" s="97">
        <f t="shared" si="13"/>
        <v>0</v>
      </c>
      <c r="N352" s="95"/>
      <c r="O352" s="96"/>
      <c r="P352" s="96"/>
      <c r="Q352" s="96"/>
      <c r="R352" s="96"/>
      <c r="S352" s="103" t="str">
        <f>IF(M352=0,"",IF(ISNA(VLOOKUP(企业人工成本情况!$C$10,人工成本情况指标!$D$1:$F$22,2,0)),"请在表一中填写所属地区信息",IF((O352+P352+Q352)/K352*21.75&lt;VLOOKUP(企业人工成本情况!$C$10,人工成本情况指标!$D$2:$F$22,2,0),"此人工资低于最低工资标准","")))</f>
        <v/>
      </c>
      <c r="T352" s="77" t="str">
        <f t="shared" si="12"/>
        <v/>
      </c>
    </row>
    <row r="353" spans="1:20" ht="20" customHeight="1">
      <c r="A353" s="75">
        <v>349</v>
      </c>
      <c r="B353" s="91"/>
      <c r="C353" s="91"/>
      <c r="D353" s="92"/>
      <c r="E353" s="91"/>
      <c r="F353" s="91"/>
      <c r="G353" s="91"/>
      <c r="H353" s="92"/>
      <c r="I353" s="91"/>
      <c r="J353" s="91"/>
      <c r="K353" s="93"/>
      <c r="L353" s="94"/>
      <c r="M353" s="97">
        <f t="shared" si="13"/>
        <v>0</v>
      </c>
      <c r="N353" s="95"/>
      <c r="O353" s="96"/>
      <c r="P353" s="96"/>
      <c r="Q353" s="96"/>
      <c r="R353" s="96"/>
      <c r="S353" s="103" t="str">
        <f>IF(M353=0,"",IF(ISNA(VLOOKUP(企业人工成本情况!$C$10,人工成本情况指标!$D$1:$F$22,2,0)),"请在表一中填写所属地区信息",IF((O353+P353+Q353)/K353*21.75&lt;VLOOKUP(企业人工成本情况!$C$10,人工成本情况指标!$D$2:$F$22,2,0),"此人工资低于最低工资标准","")))</f>
        <v/>
      </c>
      <c r="T353" s="77" t="str">
        <f t="shared" si="12"/>
        <v/>
      </c>
    </row>
    <row r="354" spans="1:20" ht="20" customHeight="1">
      <c r="A354" s="75">
        <v>350</v>
      </c>
      <c r="B354" s="91"/>
      <c r="C354" s="91"/>
      <c r="D354" s="92"/>
      <c r="E354" s="91"/>
      <c r="F354" s="91"/>
      <c r="G354" s="91"/>
      <c r="H354" s="92"/>
      <c r="I354" s="91"/>
      <c r="J354" s="91"/>
      <c r="K354" s="93"/>
      <c r="L354" s="94"/>
      <c r="M354" s="97">
        <f t="shared" si="13"/>
        <v>0</v>
      </c>
      <c r="N354" s="95"/>
      <c r="O354" s="96"/>
      <c r="P354" s="96"/>
      <c r="Q354" s="96"/>
      <c r="R354" s="96"/>
      <c r="S354" s="103" t="str">
        <f>IF(M354=0,"",IF(ISNA(VLOOKUP(企业人工成本情况!$C$10,人工成本情况指标!$D$1:$F$22,2,0)),"请在表一中填写所属地区信息",IF((O354+P354+Q354)/K354*21.75&lt;VLOOKUP(企业人工成本情况!$C$10,人工成本情况指标!$D$2:$F$22,2,0),"此人工资低于最低工资标准","")))</f>
        <v/>
      </c>
      <c r="T354" s="77" t="str">
        <f t="shared" si="12"/>
        <v/>
      </c>
    </row>
    <row r="355" spans="1:20" ht="20" customHeight="1">
      <c r="A355" s="74">
        <v>351</v>
      </c>
      <c r="B355" s="91"/>
      <c r="C355" s="91"/>
      <c r="D355" s="92"/>
      <c r="E355" s="91"/>
      <c r="F355" s="91"/>
      <c r="G355" s="91"/>
      <c r="H355" s="92"/>
      <c r="I355" s="91"/>
      <c r="J355" s="91"/>
      <c r="K355" s="93"/>
      <c r="L355" s="94"/>
      <c r="M355" s="97">
        <f t="shared" si="13"/>
        <v>0</v>
      </c>
      <c r="N355" s="95"/>
      <c r="O355" s="96"/>
      <c r="P355" s="96"/>
      <c r="Q355" s="96"/>
      <c r="R355" s="96"/>
      <c r="S355" s="103" t="str">
        <f>IF(M355=0,"",IF(ISNA(VLOOKUP(企业人工成本情况!$C$10,人工成本情况指标!$D$1:$F$22,2,0)),"请在表一中填写所属地区信息",IF((O355+P355+Q355)/K355*21.75&lt;VLOOKUP(企业人工成本情况!$C$10,人工成本情况指标!$D$2:$F$22,2,0),"此人工资低于最低工资标准","")))</f>
        <v/>
      </c>
      <c r="T355" s="77" t="str">
        <f t="shared" si="12"/>
        <v/>
      </c>
    </row>
    <row r="356" spans="1:20" ht="20" customHeight="1">
      <c r="A356" s="75">
        <v>352</v>
      </c>
      <c r="B356" s="91"/>
      <c r="C356" s="91"/>
      <c r="D356" s="92"/>
      <c r="E356" s="91"/>
      <c r="F356" s="91"/>
      <c r="G356" s="91"/>
      <c r="H356" s="92"/>
      <c r="I356" s="91"/>
      <c r="J356" s="91"/>
      <c r="K356" s="93"/>
      <c r="L356" s="94"/>
      <c r="M356" s="97">
        <f t="shared" si="13"/>
        <v>0</v>
      </c>
      <c r="N356" s="95"/>
      <c r="O356" s="96"/>
      <c r="P356" s="96"/>
      <c r="Q356" s="96"/>
      <c r="R356" s="96"/>
      <c r="S356" s="103" t="str">
        <f>IF(M356=0,"",IF(ISNA(VLOOKUP(企业人工成本情况!$C$10,人工成本情况指标!$D$1:$F$22,2,0)),"请在表一中填写所属地区信息",IF((O356+P356+Q356)/K356*21.75&lt;VLOOKUP(企业人工成本情况!$C$10,人工成本情况指标!$D$2:$F$22,2,0),"此人工资低于最低工资标准","")))</f>
        <v/>
      </c>
      <c r="T356" s="77" t="str">
        <f t="shared" si="12"/>
        <v/>
      </c>
    </row>
    <row r="357" spans="1:20" ht="20" customHeight="1">
      <c r="A357" s="75">
        <v>353</v>
      </c>
      <c r="B357" s="91"/>
      <c r="C357" s="91"/>
      <c r="D357" s="92"/>
      <c r="E357" s="91"/>
      <c r="F357" s="91"/>
      <c r="G357" s="91"/>
      <c r="H357" s="92"/>
      <c r="I357" s="91"/>
      <c r="J357" s="91"/>
      <c r="K357" s="93"/>
      <c r="L357" s="94"/>
      <c r="M357" s="97">
        <f t="shared" si="13"/>
        <v>0</v>
      </c>
      <c r="N357" s="95"/>
      <c r="O357" s="96"/>
      <c r="P357" s="96"/>
      <c r="Q357" s="96"/>
      <c r="R357" s="96"/>
      <c r="S357" s="103" t="str">
        <f>IF(M357=0,"",IF(ISNA(VLOOKUP(企业人工成本情况!$C$10,人工成本情况指标!$D$1:$F$22,2,0)),"请在表一中填写所属地区信息",IF((O357+P357+Q357)/K357*21.75&lt;VLOOKUP(企业人工成本情况!$C$10,人工成本情况指标!$D$2:$F$22,2,0),"此人工资低于最低工资标准","")))</f>
        <v/>
      </c>
      <c r="T357" s="77" t="str">
        <f t="shared" si="12"/>
        <v/>
      </c>
    </row>
    <row r="358" spans="1:20" ht="20" customHeight="1">
      <c r="A358" s="75">
        <v>354</v>
      </c>
      <c r="B358" s="91"/>
      <c r="C358" s="91"/>
      <c r="D358" s="92"/>
      <c r="E358" s="91"/>
      <c r="F358" s="91"/>
      <c r="G358" s="91"/>
      <c r="H358" s="92"/>
      <c r="I358" s="91"/>
      <c r="J358" s="91"/>
      <c r="K358" s="93"/>
      <c r="L358" s="94"/>
      <c r="M358" s="97">
        <f t="shared" si="13"/>
        <v>0</v>
      </c>
      <c r="N358" s="95"/>
      <c r="O358" s="96"/>
      <c r="P358" s="96"/>
      <c r="Q358" s="96"/>
      <c r="R358" s="96"/>
      <c r="S358" s="103" t="str">
        <f>IF(M358=0,"",IF(ISNA(VLOOKUP(企业人工成本情况!$C$10,人工成本情况指标!$D$1:$F$22,2,0)),"请在表一中填写所属地区信息",IF((O358+P358+Q358)/K358*21.75&lt;VLOOKUP(企业人工成本情况!$C$10,人工成本情况指标!$D$2:$F$22,2,0),"此人工资低于最低工资标准","")))</f>
        <v/>
      </c>
      <c r="T358" s="77" t="str">
        <f t="shared" si="12"/>
        <v/>
      </c>
    </row>
    <row r="359" spans="1:20" ht="20" customHeight="1">
      <c r="A359" s="75">
        <v>355</v>
      </c>
      <c r="B359" s="91"/>
      <c r="C359" s="91"/>
      <c r="D359" s="92"/>
      <c r="E359" s="91"/>
      <c r="F359" s="91"/>
      <c r="G359" s="91"/>
      <c r="H359" s="92"/>
      <c r="I359" s="91"/>
      <c r="J359" s="91"/>
      <c r="K359" s="93"/>
      <c r="L359" s="94"/>
      <c r="M359" s="97">
        <f t="shared" si="13"/>
        <v>0</v>
      </c>
      <c r="N359" s="95"/>
      <c r="O359" s="96"/>
      <c r="P359" s="96"/>
      <c r="Q359" s="96"/>
      <c r="R359" s="96"/>
      <c r="S359" s="103" t="str">
        <f>IF(M359=0,"",IF(ISNA(VLOOKUP(企业人工成本情况!$C$10,人工成本情况指标!$D$1:$F$22,2,0)),"请在表一中填写所属地区信息",IF((O359+P359+Q359)/K359*21.75&lt;VLOOKUP(企业人工成本情况!$C$10,人工成本情况指标!$D$2:$F$22,2,0),"此人工资低于最低工资标准","")))</f>
        <v/>
      </c>
      <c r="T359" s="77" t="str">
        <f t="shared" si="12"/>
        <v/>
      </c>
    </row>
    <row r="360" spans="1:20" ht="20" customHeight="1">
      <c r="A360" s="75">
        <v>356</v>
      </c>
      <c r="B360" s="91"/>
      <c r="C360" s="91"/>
      <c r="D360" s="92"/>
      <c r="E360" s="91"/>
      <c r="F360" s="91"/>
      <c r="G360" s="91"/>
      <c r="H360" s="92"/>
      <c r="I360" s="91"/>
      <c r="J360" s="91"/>
      <c r="K360" s="93"/>
      <c r="L360" s="94"/>
      <c r="M360" s="97">
        <f t="shared" si="13"/>
        <v>0</v>
      </c>
      <c r="N360" s="95"/>
      <c r="O360" s="96"/>
      <c r="P360" s="96"/>
      <c r="Q360" s="96"/>
      <c r="R360" s="96"/>
      <c r="S360" s="103" t="str">
        <f>IF(M360=0,"",IF(ISNA(VLOOKUP(企业人工成本情况!$C$10,人工成本情况指标!$D$1:$F$22,2,0)),"请在表一中填写所属地区信息",IF((O360+P360+Q360)/K360*21.75&lt;VLOOKUP(企业人工成本情况!$C$10,人工成本情况指标!$D$2:$F$22,2,0),"此人工资低于最低工资标准","")))</f>
        <v/>
      </c>
      <c r="T360" s="77" t="str">
        <f t="shared" si="12"/>
        <v/>
      </c>
    </row>
    <row r="361" spans="1:20" ht="20" customHeight="1">
      <c r="A361" s="75">
        <v>357</v>
      </c>
      <c r="B361" s="91"/>
      <c r="C361" s="91"/>
      <c r="D361" s="92"/>
      <c r="E361" s="91"/>
      <c r="F361" s="91"/>
      <c r="G361" s="91"/>
      <c r="H361" s="92"/>
      <c r="I361" s="91"/>
      <c r="J361" s="91"/>
      <c r="K361" s="93"/>
      <c r="L361" s="94"/>
      <c r="M361" s="97">
        <f t="shared" si="13"/>
        <v>0</v>
      </c>
      <c r="N361" s="95"/>
      <c r="O361" s="96"/>
      <c r="P361" s="96"/>
      <c r="Q361" s="96"/>
      <c r="R361" s="96"/>
      <c r="S361" s="103" t="str">
        <f>IF(M361=0,"",IF(ISNA(VLOOKUP(企业人工成本情况!$C$10,人工成本情况指标!$D$1:$F$22,2,0)),"请在表一中填写所属地区信息",IF((O361+P361+Q361)/K361*21.75&lt;VLOOKUP(企业人工成本情况!$C$10,人工成本情况指标!$D$2:$F$22,2,0),"此人工资低于最低工资标准","")))</f>
        <v/>
      </c>
      <c r="T361" s="77" t="str">
        <f t="shared" si="12"/>
        <v/>
      </c>
    </row>
    <row r="362" spans="1:20" ht="20" customHeight="1">
      <c r="A362" s="74">
        <v>358</v>
      </c>
      <c r="B362" s="91"/>
      <c r="C362" s="91"/>
      <c r="D362" s="92"/>
      <c r="E362" s="91"/>
      <c r="F362" s="91"/>
      <c r="G362" s="91"/>
      <c r="H362" s="92"/>
      <c r="I362" s="91"/>
      <c r="J362" s="91"/>
      <c r="K362" s="93"/>
      <c r="L362" s="94"/>
      <c r="M362" s="97">
        <f t="shared" si="13"/>
        <v>0</v>
      </c>
      <c r="N362" s="95"/>
      <c r="O362" s="96"/>
      <c r="P362" s="96"/>
      <c r="Q362" s="96"/>
      <c r="R362" s="96"/>
      <c r="S362" s="103" t="str">
        <f>IF(M362=0,"",IF(ISNA(VLOOKUP(企业人工成本情况!$C$10,人工成本情况指标!$D$1:$F$22,2,0)),"请在表一中填写所属地区信息",IF((O362+P362+Q362)/K362*21.75&lt;VLOOKUP(企业人工成本情况!$C$10,人工成本情况指标!$D$2:$F$22,2,0),"此人工资低于最低工资标准","")))</f>
        <v/>
      </c>
      <c r="T362" s="77" t="str">
        <f t="shared" si="12"/>
        <v/>
      </c>
    </row>
    <row r="363" spans="1:20" ht="20" customHeight="1">
      <c r="A363" s="75">
        <v>359</v>
      </c>
      <c r="B363" s="91"/>
      <c r="C363" s="91"/>
      <c r="D363" s="92"/>
      <c r="E363" s="91"/>
      <c r="F363" s="91"/>
      <c r="G363" s="91"/>
      <c r="H363" s="92"/>
      <c r="I363" s="91"/>
      <c r="J363" s="91"/>
      <c r="K363" s="93"/>
      <c r="L363" s="94"/>
      <c r="M363" s="97">
        <f t="shared" si="13"/>
        <v>0</v>
      </c>
      <c r="N363" s="95"/>
      <c r="O363" s="96"/>
      <c r="P363" s="96"/>
      <c r="Q363" s="96"/>
      <c r="R363" s="96"/>
      <c r="S363" s="103" t="str">
        <f>IF(M363=0,"",IF(ISNA(VLOOKUP(企业人工成本情况!$C$10,人工成本情况指标!$D$1:$F$22,2,0)),"请在表一中填写所属地区信息",IF((O363+P363+Q363)/K363*21.75&lt;VLOOKUP(企业人工成本情况!$C$10,人工成本情况指标!$D$2:$F$22,2,0),"此人工资低于最低工资标准","")))</f>
        <v/>
      </c>
      <c r="T363" s="77" t="str">
        <f t="shared" si="12"/>
        <v/>
      </c>
    </row>
    <row r="364" spans="1:20" ht="20" customHeight="1">
      <c r="A364" s="75">
        <v>360</v>
      </c>
      <c r="B364" s="91"/>
      <c r="C364" s="91"/>
      <c r="D364" s="92"/>
      <c r="E364" s="91"/>
      <c r="F364" s="91"/>
      <c r="G364" s="91"/>
      <c r="H364" s="92"/>
      <c r="I364" s="91"/>
      <c r="J364" s="91"/>
      <c r="K364" s="93"/>
      <c r="L364" s="94"/>
      <c r="M364" s="97">
        <f t="shared" si="13"/>
        <v>0</v>
      </c>
      <c r="N364" s="95"/>
      <c r="O364" s="96"/>
      <c r="P364" s="96"/>
      <c r="Q364" s="96"/>
      <c r="R364" s="96"/>
      <c r="S364" s="103" t="str">
        <f>IF(M364=0,"",IF(ISNA(VLOOKUP(企业人工成本情况!$C$10,人工成本情况指标!$D$1:$F$22,2,0)),"请在表一中填写所属地区信息",IF((O364+P364+Q364)/K364*21.75&lt;VLOOKUP(企业人工成本情况!$C$10,人工成本情况指标!$D$2:$F$22,2,0),"此人工资低于最低工资标准","")))</f>
        <v/>
      </c>
      <c r="T364" s="77" t="str">
        <f t="shared" si="12"/>
        <v/>
      </c>
    </row>
    <row r="365" spans="1:20" ht="20" customHeight="1">
      <c r="A365" s="75">
        <v>361</v>
      </c>
      <c r="B365" s="91"/>
      <c r="C365" s="91"/>
      <c r="D365" s="92"/>
      <c r="E365" s="91"/>
      <c r="F365" s="91"/>
      <c r="G365" s="91"/>
      <c r="H365" s="92"/>
      <c r="I365" s="91"/>
      <c r="J365" s="91"/>
      <c r="K365" s="93"/>
      <c r="L365" s="94"/>
      <c r="M365" s="97">
        <f t="shared" si="13"/>
        <v>0</v>
      </c>
      <c r="N365" s="95"/>
      <c r="O365" s="96"/>
      <c r="P365" s="96"/>
      <c r="Q365" s="96"/>
      <c r="R365" s="96"/>
      <c r="S365" s="103" t="str">
        <f>IF(M365=0,"",IF(ISNA(VLOOKUP(企业人工成本情况!$C$10,人工成本情况指标!$D$1:$F$22,2,0)),"请在表一中填写所属地区信息",IF((O365+P365+Q365)/K365*21.75&lt;VLOOKUP(企业人工成本情况!$C$10,人工成本情况指标!$D$2:$F$22,2,0),"此人工资低于最低工资标准","")))</f>
        <v/>
      </c>
      <c r="T365" s="77" t="str">
        <f t="shared" si="12"/>
        <v/>
      </c>
    </row>
    <row r="366" spans="1:20" ht="20" customHeight="1">
      <c r="A366" s="75">
        <v>362</v>
      </c>
      <c r="B366" s="91"/>
      <c r="C366" s="91"/>
      <c r="D366" s="92"/>
      <c r="E366" s="91"/>
      <c r="F366" s="91"/>
      <c r="G366" s="91"/>
      <c r="H366" s="92"/>
      <c r="I366" s="91"/>
      <c r="J366" s="91"/>
      <c r="K366" s="93"/>
      <c r="L366" s="94"/>
      <c r="M366" s="97">
        <f t="shared" si="13"/>
        <v>0</v>
      </c>
      <c r="N366" s="95"/>
      <c r="O366" s="96"/>
      <c r="P366" s="96"/>
      <c r="Q366" s="96"/>
      <c r="R366" s="96"/>
      <c r="S366" s="103" t="str">
        <f>IF(M366=0,"",IF(ISNA(VLOOKUP(企业人工成本情况!$C$10,人工成本情况指标!$D$1:$F$22,2,0)),"请在表一中填写所属地区信息",IF((O366+P366+Q366)/K366*21.75&lt;VLOOKUP(企业人工成本情况!$C$10,人工成本情况指标!$D$2:$F$22,2,0),"此人工资低于最低工资标准","")))</f>
        <v/>
      </c>
      <c r="T366" s="77" t="str">
        <f t="shared" si="12"/>
        <v/>
      </c>
    </row>
    <row r="367" spans="1:20" ht="20" customHeight="1">
      <c r="A367" s="75">
        <v>363</v>
      </c>
      <c r="B367" s="91"/>
      <c r="C367" s="91"/>
      <c r="D367" s="92"/>
      <c r="E367" s="91"/>
      <c r="F367" s="91"/>
      <c r="G367" s="91"/>
      <c r="H367" s="92"/>
      <c r="I367" s="91"/>
      <c r="J367" s="91"/>
      <c r="K367" s="93"/>
      <c r="L367" s="94"/>
      <c r="M367" s="97">
        <f t="shared" si="13"/>
        <v>0</v>
      </c>
      <c r="N367" s="95"/>
      <c r="O367" s="96"/>
      <c r="P367" s="96"/>
      <c r="Q367" s="96"/>
      <c r="R367" s="96"/>
      <c r="S367" s="103" t="str">
        <f>IF(M367=0,"",IF(ISNA(VLOOKUP(企业人工成本情况!$C$10,人工成本情况指标!$D$1:$F$22,2,0)),"请在表一中填写所属地区信息",IF((O367+P367+Q367)/K367*21.75&lt;VLOOKUP(企业人工成本情况!$C$10,人工成本情况指标!$D$2:$F$22,2,0),"此人工资低于最低工资标准","")))</f>
        <v/>
      </c>
      <c r="T367" s="77" t="str">
        <f t="shared" si="12"/>
        <v/>
      </c>
    </row>
    <row r="368" spans="1:20" ht="20" customHeight="1">
      <c r="A368" s="75">
        <v>364</v>
      </c>
      <c r="B368" s="91"/>
      <c r="C368" s="91"/>
      <c r="D368" s="92"/>
      <c r="E368" s="91"/>
      <c r="F368" s="91"/>
      <c r="G368" s="91"/>
      <c r="H368" s="92"/>
      <c r="I368" s="91"/>
      <c r="J368" s="91"/>
      <c r="K368" s="93"/>
      <c r="L368" s="94"/>
      <c r="M368" s="97">
        <f t="shared" si="13"/>
        <v>0</v>
      </c>
      <c r="N368" s="95"/>
      <c r="O368" s="96"/>
      <c r="P368" s="96"/>
      <c r="Q368" s="96"/>
      <c r="R368" s="96"/>
      <c r="S368" s="103" t="str">
        <f>IF(M368=0,"",IF(ISNA(VLOOKUP(企业人工成本情况!$C$10,人工成本情况指标!$D$1:$F$22,2,0)),"请在表一中填写所属地区信息",IF((O368+P368+Q368)/K368*21.75&lt;VLOOKUP(企业人工成本情况!$C$10,人工成本情况指标!$D$2:$F$22,2,0),"此人工资低于最低工资标准","")))</f>
        <v/>
      </c>
      <c r="T368" s="77" t="str">
        <f t="shared" si="12"/>
        <v/>
      </c>
    </row>
    <row r="369" spans="1:20" ht="20" customHeight="1">
      <c r="A369" s="74">
        <v>365</v>
      </c>
      <c r="B369" s="91"/>
      <c r="C369" s="91"/>
      <c r="D369" s="92"/>
      <c r="E369" s="91"/>
      <c r="F369" s="91"/>
      <c r="G369" s="91"/>
      <c r="H369" s="92"/>
      <c r="I369" s="91"/>
      <c r="J369" s="91"/>
      <c r="K369" s="93"/>
      <c r="L369" s="94"/>
      <c r="M369" s="97">
        <f t="shared" si="13"/>
        <v>0</v>
      </c>
      <c r="N369" s="95"/>
      <c r="O369" s="96"/>
      <c r="P369" s="96"/>
      <c r="Q369" s="96"/>
      <c r="R369" s="96"/>
      <c r="S369" s="103" t="str">
        <f>IF(M369=0,"",IF(ISNA(VLOOKUP(企业人工成本情况!$C$10,人工成本情况指标!$D$1:$F$22,2,0)),"请在表一中填写所属地区信息",IF((O369+P369+Q369)/K369*21.75&lt;VLOOKUP(企业人工成本情况!$C$10,人工成本情况指标!$D$2:$F$22,2,0),"此人工资低于最低工资标准","")))</f>
        <v/>
      </c>
      <c r="T369" s="77" t="str">
        <f t="shared" si="12"/>
        <v/>
      </c>
    </row>
    <row r="370" spans="1:20" ht="20" customHeight="1">
      <c r="A370" s="75">
        <v>366</v>
      </c>
      <c r="B370" s="91"/>
      <c r="C370" s="91"/>
      <c r="D370" s="92"/>
      <c r="E370" s="91"/>
      <c r="F370" s="91"/>
      <c r="G370" s="91"/>
      <c r="H370" s="92"/>
      <c r="I370" s="91"/>
      <c r="J370" s="91"/>
      <c r="K370" s="93"/>
      <c r="L370" s="94"/>
      <c r="M370" s="97">
        <f t="shared" si="13"/>
        <v>0</v>
      </c>
      <c r="N370" s="95"/>
      <c r="O370" s="96"/>
      <c r="P370" s="96"/>
      <c r="Q370" s="96"/>
      <c r="R370" s="96"/>
      <c r="S370" s="103" t="str">
        <f>IF(M370=0,"",IF(ISNA(VLOOKUP(企业人工成本情况!$C$10,人工成本情况指标!$D$1:$F$22,2,0)),"请在表一中填写所属地区信息",IF((O370+P370+Q370)/K370*21.75&lt;VLOOKUP(企业人工成本情况!$C$10,人工成本情况指标!$D$2:$F$22,2,0),"此人工资低于最低工资标准","")))</f>
        <v/>
      </c>
      <c r="T370" s="77" t="str">
        <f t="shared" si="12"/>
        <v/>
      </c>
    </row>
    <row r="371" spans="1:20" ht="20" customHeight="1">
      <c r="A371" s="75">
        <v>367</v>
      </c>
      <c r="B371" s="91"/>
      <c r="C371" s="91"/>
      <c r="D371" s="92"/>
      <c r="E371" s="91"/>
      <c r="F371" s="91"/>
      <c r="G371" s="91"/>
      <c r="H371" s="92"/>
      <c r="I371" s="91"/>
      <c r="J371" s="91"/>
      <c r="K371" s="93"/>
      <c r="L371" s="94"/>
      <c r="M371" s="97">
        <f t="shared" si="13"/>
        <v>0</v>
      </c>
      <c r="N371" s="95"/>
      <c r="O371" s="96"/>
      <c r="P371" s="96"/>
      <c r="Q371" s="96"/>
      <c r="R371" s="96"/>
      <c r="S371" s="103" t="str">
        <f>IF(M371=0,"",IF(ISNA(VLOOKUP(企业人工成本情况!$C$10,人工成本情况指标!$D$1:$F$22,2,0)),"请在表一中填写所属地区信息",IF((O371+P371+Q371)/K371*21.75&lt;VLOOKUP(企业人工成本情况!$C$10,人工成本情况指标!$D$2:$F$22,2,0),"此人工资低于最低工资标准","")))</f>
        <v/>
      </c>
      <c r="T371" s="77" t="str">
        <f t="shared" si="12"/>
        <v/>
      </c>
    </row>
    <row r="372" spans="1:20" ht="20" customHeight="1">
      <c r="A372" s="75">
        <v>368</v>
      </c>
      <c r="B372" s="91"/>
      <c r="C372" s="91"/>
      <c r="D372" s="92"/>
      <c r="E372" s="91"/>
      <c r="F372" s="91"/>
      <c r="G372" s="91"/>
      <c r="H372" s="92"/>
      <c r="I372" s="91"/>
      <c r="J372" s="91"/>
      <c r="K372" s="93"/>
      <c r="L372" s="94"/>
      <c r="M372" s="97">
        <f t="shared" si="13"/>
        <v>0</v>
      </c>
      <c r="N372" s="95"/>
      <c r="O372" s="96"/>
      <c r="P372" s="96"/>
      <c r="Q372" s="96"/>
      <c r="R372" s="96"/>
      <c r="S372" s="103" t="str">
        <f>IF(M372=0,"",IF(ISNA(VLOOKUP(企业人工成本情况!$C$10,人工成本情况指标!$D$1:$F$22,2,0)),"请在表一中填写所属地区信息",IF((O372+P372+Q372)/K372*21.75&lt;VLOOKUP(企业人工成本情况!$C$10,人工成本情况指标!$D$2:$F$22,2,0),"此人工资低于最低工资标准","")))</f>
        <v/>
      </c>
      <c r="T372" s="77" t="str">
        <f t="shared" si="12"/>
        <v/>
      </c>
    </row>
    <row r="373" spans="1:20" ht="20" customHeight="1">
      <c r="A373" s="75">
        <v>369</v>
      </c>
      <c r="B373" s="91"/>
      <c r="C373" s="91"/>
      <c r="D373" s="92"/>
      <c r="E373" s="91"/>
      <c r="F373" s="91"/>
      <c r="G373" s="91"/>
      <c r="H373" s="92"/>
      <c r="I373" s="91"/>
      <c r="J373" s="91"/>
      <c r="K373" s="93"/>
      <c r="L373" s="94"/>
      <c r="M373" s="97">
        <f t="shared" si="13"/>
        <v>0</v>
      </c>
      <c r="N373" s="95"/>
      <c r="O373" s="96"/>
      <c r="P373" s="96"/>
      <c r="Q373" s="96"/>
      <c r="R373" s="96"/>
      <c r="S373" s="103" t="str">
        <f>IF(M373=0,"",IF(ISNA(VLOOKUP(企业人工成本情况!$C$10,人工成本情况指标!$D$1:$F$22,2,0)),"请在表一中填写所属地区信息",IF((O373+P373+Q373)/K373*21.75&lt;VLOOKUP(企业人工成本情况!$C$10,人工成本情况指标!$D$2:$F$22,2,0),"此人工资低于最低工资标准","")))</f>
        <v/>
      </c>
      <c r="T373" s="77" t="str">
        <f t="shared" si="12"/>
        <v/>
      </c>
    </row>
    <row r="374" spans="1:20" ht="20" customHeight="1">
      <c r="A374" s="75">
        <v>370</v>
      </c>
      <c r="B374" s="91"/>
      <c r="C374" s="91"/>
      <c r="D374" s="92"/>
      <c r="E374" s="91"/>
      <c r="F374" s="91"/>
      <c r="G374" s="91"/>
      <c r="H374" s="92"/>
      <c r="I374" s="91"/>
      <c r="J374" s="91"/>
      <c r="K374" s="93"/>
      <c r="L374" s="94"/>
      <c r="M374" s="97">
        <f t="shared" si="13"/>
        <v>0</v>
      </c>
      <c r="N374" s="95"/>
      <c r="O374" s="96"/>
      <c r="P374" s="96"/>
      <c r="Q374" s="96"/>
      <c r="R374" s="96"/>
      <c r="S374" s="103" t="str">
        <f>IF(M374=0,"",IF(ISNA(VLOOKUP(企业人工成本情况!$C$10,人工成本情况指标!$D$1:$F$22,2,0)),"请在表一中填写所属地区信息",IF((O374+P374+Q374)/K374*21.75&lt;VLOOKUP(企业人工成本情况!$C$10,人工成本情况指标!$D$2:$F$22,2,0),"此人工资低于最低工资标准","")))</f>
        <v/>
      </c>
      <c r="T374" s="77" t="str">
        <f t="shared" si="12"/>
        <v/>
      </c>
    </row>
    <row r="375" spans="1:20" ht="20" customHeight="1">
      <c r="A375" s="75">
        <v>371</v>
      </c>
      <c r="B375" s="91"/>
      <c r="C375" s="91"/>
      <c r="D375" s="92"/>
      <c r="E375" s="91"/>
      <c r="F375" s="91"/>
      <c r="G375" s="91"/>
      <c r="H375" s="92"/>
      <c r="I375" s="91"/>
      <c r="J375" s="91"/>
      <c r="K375" s="93"/>
      <c r="L375" s="94"/>
      <c r="M375" s="97">
        <f t="shared" si="13"/>
        <v>0</v>
      </c>
      <c r="N375" s="95"/>
      <c r="O375" s="96"/>
      <c r="P375" s="96"/>
      <c r="Q375" s="96"/>
      <c r="R375" s="96"/>
      <c r="S375" s="103" t="str">
        <f>IF(M375=0,"",IF(ISNA(VLOOKUP(企业人工成本情况!$C$10,人工成本情况指标!$D$1:$F$22,2,0)),"请在表一中填写所属地区信息",IF((O375+P375+Q375)/K375*21.75&lt;VLOOKUP(企业人工成本情况!$C$10,人工成本情况指标!$D$2:$F$22,2,0),"此人工资低于最低工资标准","")))</f>
        <v/>
      </c>
      <c r="T375" s="77" t="str">
        <f t="shared" si="12"/>
        <v/>
      </c>
    </row>
    <row r="376" spans="1:20" ht="20" customHeight="1">
      <c r="A376" s="74">
        <v>372</v>
      </c>
      <c r="B376" s="91"/>
      <c r="C376" s="91"/>
      <c r="D376" s="92"/>
      <c r="E376" s="91"/>
      <c r="F376" s="91"/>
      <c r="G376" s="91"/>
      <c r="H376" s="92"/>
      <c r="I376" s="91"/>
      <c r="J376" s="91"/>
      <c r="K376" s="93"/>
      <c r="L376" s="94"/>
      <c r="M376" s="97">
        <f t="shared" si="13"/>
        <v>0</v>
      </c>
      <c r="N376" s="95"/>
      <c r="O376" s="96"/>
      <c r="P376" s="96"/>
      <c r="Q376" s="96"/>
      <c r="R376" s="96"/>
      <c r="S376" s="103" t="str">
        <f>IF(M376=0,"",IF(ISNA(VLOOKUP(企业人工成本情况!$C$10,人工成本情况指标!$D$1:$F$22,2,0)),"请在表一中填写所属地区信息",IF((O376+P376+Q376)/K376*21.75&lt;VLOOKUP(企业人工成本情况!$C$10,人工成本情况指标!$D$2:$F$22,2,0),"此人工资低于最低工资标准","")))</f>
        <v/>
      </c>
      <c r="T376" s="77" t="str">
        <f t="shared" si="12"/>
        <v/>
      </c>
    </row>
    <row r="377" spans="1:20" ht="20" customHeight="1">
      <c r="A377" s="75">
        <v>373</v>
      </c>
      <c r="B377" s="91"/>
      <c r="C377" s="91"/>
      <c r="D377" s="92"/>
      <c r="E377" s="91"/>
      <c r="F377" s="91"/>
      <c r="G377" s="91"/>
      <c r="H377" s="92"/>
      <c r="I377" s="91"/>
      <c r="J377" s="91"/>
      <c r="K377" s="93"/>
      <c r="L377" s="94"/>
      <c r="M377" s="97">
        <f t="shared" si="13"/>
        <v>0</v>
      </c>
      <c r="N377" s="95"/>
      <c r="O377" s="96"/>
      <c r="P377" s="96"/>
      <c r="Q377" s="96"/>
      <c r="R377" s="96"/>
      <c r="S377" s="103" t="str">
        <f>IF(M377=0,"",IF(ISNA(VLOOKUP(企业人工成本情况!$C$10,人工成本情况指标!$D$1:$F$22,2,0)),"请在表一中填写所属地区信息",IF((O377+P377+Q377)/K377*21.75&lt;VLOOKUP(企业人工成本情况!$C$10,人工成本情况指标!$D$2:$F$22,2,0),"此人工资低于最低工资标准","")))</f>
        <v/>
      </c>
      <c r="T377" s="77" t="str">
        <f t="shared" si="12"/>
        <v/>
      </c>
    </row>
    <row r="378" spans="1:20" ht="20" customHeight="1">
      <c r="A378" s="75">
        <v>374</v>
      </c>
      <c r="B378" s="91"/>
      <c r="C378" s="91"/>
      <c r="D378" s="92"/>
      <c r="E378" s="91"/>
      <c r="F378" s="91"/>
      <c r="G378" s="91"/>
      <c r="H378" s="92"/>
      <c r="I378" s="91"/>
      <c r="J378" s="91"/>
      <c r="K378" s="93"/>
      <c r="L378" s="94"/>
      <c r="M378" s="97">
        <f t="shared" si="13"/>
        <v>0</v>
      </c>
      <c r="N378" s="95"/>
      <c r="O378" s="96"/>
      <c r="P378" s="96"/>
      <c r="Q378" s="96"/>
      <c r="R378" s="96"/>
      <c r="S378" s="103" t="str">
        <f>IF(M378=0,"",IF(ISNA(VLOOKUP(企业人工成本情况!$C$10,人工成本情况指标!$D$1:$F$22,2,0)),"请在表一中填写所属地区信息",IF((O378+P378+Q378)/K378*21.75&lt;VLOOKUP(企业人工成本情况!$C$10,人工成本情况指标!$D$2:$F$22,2,0),"此人工资低于最低工资标准","")))</f>
        <v/>
      </c>
      <c r="T378" s="77" t="str">
        <f t="shared" si="12"/>
        <v/>
      </c>
    </row>
    <row r="379" spans="1:20" ht="20" customHeight="1">
      <c r="A379" s="75">
        <v>375</v>
      </c>
      <c r="B379" s="91"/>
      <c r="C379" s="91"/>
      <c r="D379" s="92"/>
      <c r="E379" s="91"/>
      <c r="F379" s="91"/>
      <c r="G379" s="91"/>
      <c r="H379" s="92"/>
      <c r="I379" s="91"/>
      <c r="J379" s="91"/>
      <c r="K379" s="93"/>
      <c r="L379" s="94"/>
      <c r="M379" s="97">
        <f t="shared" si="13"/>
        <v>0</v>
      </c>
      <c r="N379" s="95"/>
      <c r="O379" s="96"/>
      <c r="P379" s="96"/>
      <c r="Q379" s="96"/>
      <c r="R379" s="96"/>
      <c r="S379" s="103" t="str">
        <f>IF(M379=0,"",IF(ISNA(VLOOKUP(企业人工成本情况!$C$10,人工成本情况指标!$D$1:$F$22,2,0)),"请在表一中填写所属地区信息",IF((O379+P379+Q379)/K379*21.75&lt;VLOOKUP(企业人工成本情况!$C$10,人工成本情况指标!$D$2:$F$22,2,0),"此人工资低于最低工资标准","")))</f>
        <v/>
      </c>
      <c r="T379" s="77" t="str">
        <f t="shared" si="12"/>
        <v/>
      </c>
    </row>
    <row r="380" spans="1:20" ht="20" customHeight="1">
      <c r="A380" s="75">
        <v>376</v>
      </c>
      <c r="B380" s="91"/>
      <c r="C380" s="91"/>
      <c r="D380" s="92"/>
      <c r="E380" s="91"/>
      <c r="F380" s="91"/>
      <c r="G380" s="91"/>
      <c r="H380" s="92"/>
      <c r="I380" s="91"/>
      <c r="J380" s="91"/>
      <c r="K380" s="93"/>
      <c r="L380" s="94"/>
      <c r="M380" s="97">
        <f t="shared" si="13"/>
        <v>0</v>
      </c>
      <c r="N380" s="95"/>
      <c r="O380" s="96"/>
      <c r="P380" s="96"/>
      <c r="Q380" s="96"/>
      <c r="R380" s="96"/>
      <c r="S380" s="103" t="str">
        <f>IF(M380=0,"",IF(ISNA(VLOOKUP(企业人工成本情况!$C$10,人工成本情况指标!$D$1:$F$22,2,0)),"请在表一中填写所属地区信息",IF((O380+P380+Q380)/K380*21.75&lt;VLOOKUP(企业人工成本情况!$C$10,人工成本情况指标!$D$2:$F$22,2,0),"此人工资低于最低工资标准","")))</f>
        <v/>
      </c>
      <c r="T380" s="77" t="str">
        <f t="shared" si="12"/>
        <v/>
      </c>
    </row>
    <row r="381" spans="1:20" ht="20" customHeight="1">
      <c r="A381" s="75">
        <v>377</v>
      </c>
      <c r="B381" s="91"/>
      <c r="C381" s="91"/>
      <c r="D381" s="92"/>
      <c r="E381" s="91"/>
      <c r="F381" s="91"/>
      <c r="G381" s="91"/>
      <c r="H381" s="92"/>
      <c r="I381" s="91"/>
      <c r="J381" s="91"/>
      <c r="K381" s="93"/>
      <c r="L381" s="94"/>
      <c r="M381" s="97">
        <f t="shared" si="13"/>
        <v>0</v>
      </c>
      <c r="N381" s="95"/>
      <c r="O381" s="96"/>
      <c r="P381" s="96"/>
      <c r="Q381" s="96"/>
      <c r="R381" s="96"/>
      <c r="S381" s="103" t="str">
        <f>IF(M381=0,"",IF(ISNA(VLOOKUP(企业人工成本情况!$C$10,人工成本情况指标!$D$1:$F$22,2,0)),"请在表一中填写所属地区信息",IF((O381+P381+Q381)/K381*21.75&lt;VLOOKUP(企业人工成本情况!$C$10,人工成本情况指标!$D$2:$F$22,2,0),"此人工资低于最低工资标准","")))</f>
        <v/>
      </c>
      <c r="T381" s="77" t="str">
        <f t="shared" si="12"/>
        <v/>
      </c>
    </row>
    <row r="382" spans="1:20" ht="20" customHeight="1">
      <c r="A382" s="75">
        <v>378</v>
      </c>
      <c r="B382" s="91"/>
      <c r="C382" s="91"/>
      <c r="D382" s="92"/>
      <c r="E382" s="91"/>
      <c r="F382" s="91"/>
      <c r="G382" s="91"/>
      <c r="H382" s="92"/>
      <c r="I382" s="91"/>
      <c r="J382" s="91"/>
      <c r="K382" s="93"/>
      <c r="L382" s="94"/>
      <c r="M382" s="97">
        <f t="shared" si="13"/>
        <v>0</v>
      </c>
      <c r="N382" s="95"/>
      <c r="O382" s="96"/>
      <c r="P382" s="96"/>
      <c r="Q382" s="96"/>
      <c r="R382" s="96"/>
      <c r="S382" s="103" t="str">
        <f>IF(M382=0,"",IF(ISNA(VLOOKUP(企业人工成本情况!$C$10,人工成本情况指标!$D$1:$F$22,2,0)),"请在表一中填写所属地区信息",IF((O382+P382+Q382)/K382*21.75&lt;VLOOKUP(企业人工成本情况!$C$10,人工成本情况指标!$D$2:$F$22,2,0),"此人工资低于最低工资标准","")))</f>
        <v/>
      </c>
      <c r="T382" s="77" t="str">
        <f t="shared" si="12"/>
        <v/>
      </c>
    </row>
    <row r="383" spans="1:20" ht="20" customHeight="1">
      <c r="A383" s="74">
        <v>379</v>
      </c>
      <c r="B383" s="91"/>
      <c r="C383" s="91"/>
      <c r="D383" s="92"/>
      <c r="E383" s="91"/>
      <c r="F383" s="91"/>
      <c r="G383" s="91"/>
      <c r="H383" s="92"/>
      <c r="I383" s="91"/>
      <c r="J383" s="91"/>
      <c r="K383" s="93"/>
      <c r="L383" s="94"/>
      <c r="M383" s="97">
        <f t="shared" si="13"/>
        <v>0</v>
      </c>
      <c r="N383" s="95"/>
      <c r="O383" s="96"/>
      <c r="P383" s="96"/>
      <c r="Q383" s="96"/>
      <c r="R383" s="96"/>
      <c r="S383" s="103" t="str">
        <f>IF(M383=0,"",IF(ISNA(VLOOKUP(企业人工成本情况!$C$10,人工成本情况指标!$D$1:$F$22,2,0)),"请在表一中填写所属地区信息",IF((O383+P383+Q383)/K383*21.75&lt;VLOOKUP(企业人工成本情况!$C$10,人工成本情况指标!$D$2:$F$22,2,0),"此人工资低于最低工资标准","")))</f>
        <v/>
      </c>
      <c r="T383" s="77" t="str">
        <f t="shared" si="12"/>
        <v/>
      </c>
    </row>
    <row r="384" spans="1:20" ht="20" customHeight="1">
      <c r="A384" s="75">
        <v>380</v>
      </c>
      <c r="B384" s="91"/>
      <c r="C384" s="91"/>
      <c r="D384" s="92"/>
      <c r="E384" s="91"/>
      <c r="F384" s="91"/>
      <c r="G384" s="91"/>
      <c r="H384" s="92"/>
      <c r="I384" s="91"/>
      <c r="J384" s="91"/>
      <c r="K384" s="93"/>
      <c r="L384" s="94"/>
      <c r="M384" s="97">
        <f t="shared" si="13"/>
        <v>0</v>
      </c>
      <c r="N384" s="95"/>
      <c r="O384" s="96"/>
      <c r="P384" s="96"/>
      <c r="Q384" s="96"/>
      <c r="R384" s="96"/>
      <c r="S384" s="103" t="str">
        <f>IF(M384=0,"",IF(ISNA(VLOOKUP(企业人工成本情况!$C$10,人工成本情况指标!$D$1:$F$22,2,0)),"请在表一中填写所属地区信息",IF((O384+P384+Q384)/K384*21.75&lt;VLOOKUP(企业人工成本情况!$C$10,人工成本情况指标!$D$2:$F$22,2,0),"此人工资低于最低工资标准","")))</f>
        <v/>
      </c>
      <c r="T384" s="77" t="str">
        <f t="shared" si="12"/>
        <v/>
      </c>
    </row>
    <row r="385" spans="1:20" ht="20" customHeight="1">
      <c r="A385" s="75">
        <v>381</v>
      </c>
      <c r="B385" s="91"/>
      <c r="C385" s="91"/>
      <c r="D385" s="92"/>
      <c r="E385" s="91"/>
      <c r="F385" s="91"/>
      <c r="G385" s="91"/>
      <c r="H385" s="92"/>
      <c r="I385" s="91"/>
      <c r="J385" s="91"/>
      <c r="K385" s="93"/>
      <c r="L385" s="94"/>
      <c r="M385" s="97">
        <f t="shared" si="13"/>
        <v>0</v>
      </c>
      <c r="N385" s="95"/>
      <c r="O385" s="96"/>
      <c r="P385" s="96"/>
      <c r="Q385" s="96"/>
      <c r="R385" s="96"/>
      <c r="S385" s="103" t="str">
        <f>IF(M385=0,"",IF(ISNA(VLOOKUP(企业人工成本情况!$C$10,人工成本情况指标!$D$1:$F$22,2,0)),"请在表一中填写所属地区信息",IF((O385+P385+Q385)/K385*21.75&lt;VLOOKUP(企业人工成本情况!$C$10,人工成本情况指标!$D$2:$F$22,2,0),"此人工资低于最低工资标准","")))</f>
        <v/>
      </c>
      <c r="T385" s="77" t="str">
        <f t="shared" si="12"/>
        <v/>
      </c>
    </row>
    <row r="386" spans="1:20" ht="20" customHeight="1">
      <c r="A386" s="75">
        <v>382</v>
      </c>
      <c r="B386" s="91"/>
      <c r="C386" s="91"/>
      <c r="D386" s="92"/>
      <c r="E386" s="91"/>
      <c r="F386" s="91"/>
      <c r="G386" s="91"/>
      <c r="H386" s="92"/>
      <c r="I386" s="91"/>
      <c r="J386" s="91"/>
      <c r="K386" s="93"/>
      <c r="L386" s="94"/>
      <c r="M386" s="97">
        <f t="shared" si="13"/>
        <v>0</v>
      </c>
      <c r="N386" s="95"/>
      <c r="O386" s="96"/>
      <c r="P386" s="96"/>
      <c r="Q386" s="96"/>
      <c r="R386" s="96"/>
      <c r="S386" s="103" t="str">
        <f>IF(M386=0,"",IF(ISNA(VLOOKUP(企业人工成本情况!$C$10,人工成本情况指标!$D$1:$F$22,2,0)),"请在表一中填写所属地区信息",IF((O386+P386+Q386)/K386*21.75&lt;VLOOKUP(企业人工成本情况!$C$10,人工成本情况指标!$D$2:$F$22,2,0),"此人工资低于最低工资标准","")))</f>
        <v/>
      </c>
      <c r="T386" s="77" t="str">
        <f t="shared" si="12"/>
        <v/>
      </c>
    </row>
    <row r="387" spans="1:20" ht="20" customHeight="1">
      <c r="A387" s="75">
        <v>383</v>
      </c>
      <c r="B387" s="91"/>
      <c r="C387" s="91"/>
      <c r="D387" s="92"/>
      <c r="E387" s="91"/>
      <c r="F387" s="91"/>
      <c r="G387" s="91"/>
      <c r="H387" s="92"/>
      <c r="I387" s="91"/>
      <c r="J387" s="91"/>
      <c r="K387" s="93"/>
      <c r="L387" s="94"/>
      <c r="M387" s="97">
        <f t="shared" si="13"/>
        <v>0</v>
      </c>
      <c r="N387" s="95"/>
      <c r="O387" s="96"/>
      <c r="P387" s="96"/>
      <c r="Q387" s="96"/>
      <c r="R387" s="96"/>
      <c r="S387" s="103" t="str">
        <f>IF(M387=0,"",IF(ISNA(VLOOKUP(企业人工成本情况!$C$10,人工成本情况指标!$D$1:$F$22,2,0)),"请在表一中填写所属地区信息",IF((O387+P387+Q387)/K387*21.75&lt;VLOOKUP(企业人工成本情况!$C$10,人工成本情况指标!$D$2:$F$22,2,0),"此人工资低于最低工资标准","")))</f>
        <v/>
      </c>
      <c r="T387" s="77" t="str">
        <f t="shared" si="12"/>
        <v/>
      </c>
    </row>
    <row r="388" spans="1:20" ht="20" customHeight="1">
      <c r="A388" s="75">
        <v>384</v>
      </c>
      <c r="B388" s="91"/>
      <c r="C388" s="91"/>
      <c r="D388" s="92"/>
      <c r="E388" s="91"/>
      <c r="F388" s="91"/>
      <c r="G388" s="91"/>
      <c r="H388" s="92"/>
      <c r="I388" s="91"/>
      <c r="J388" s="91"/>
      <c r="K388" s="93"/>
      <c r="L388" s="94"/>
      <c r="M388" s="97">
        <f t="shared" si="13"/>
        <v>0</v>
      </c>
      <c r="N388" s="95"/>
      <c r="O388" s="96"/>
      <c r="P388" s="96"/>
      <c r="Q388" s="96"/>
      <c r="R388" s="96"/>
      <c r="S388" s="103" t="str">
        <f>IF(M388=0,"",IF(ISNA(VLOOKUP(企业人工成本情况!$C$10,人工成本情况指标!$D$1:$F$22,2,0)),"请在表一中填写所属地区信息",IF((O388+P388+Q388)/K388*21.75&lt;VLOOKUP(企业人工成本情况!$C$10,人工成本情况指标!$D$2:$F$22,2,0),"此人工资低于最低工资标准","")))</f>
        <v/>
      </c>
      <c r="T388" s="77" t="str">
        <f t="shared" ref="T388:T451" si="14">IF(AND(C387="",E387=""),"",IF(E387-C387&lt;12,"参加工作时间-当年计算的实际年龄，应大于等于16并且小于等于65",IF(E387-C387&gt;65,"参加工作时间-当年计算的实际年龄，应大于等于16并且小于等于65",IF(E387=C387="","",""))))</f>
        <v/>
      </c>
    </row>
    <row r="389" spans="1:20" ht="20" customHeight="1">
      <c r="A389" s="75">
        <v>385</v>
      </c>
      <c r="B389" s="91"/>
      <c r="C389" s="91"/>
      <c r="D389" s="92"/>
      <c r="E389" s="91"/>
      <c r="F389" s="91"/>
      <c r="G389" s="91"/>
      <c r="H389" s="92"/>
      <c r="I389" s="91"/>
      <c r="J389" s="91"/>
      <c r="K389" s="93"/>
      <c r="L389" s="94"/>
      <c r="M389" s="97">
        <f t="shared" si="13"/>
        <v>0</v>
      </c>
      <c r="N389" s="95"/>
      <c r="O389" s="96"/>
      <c r="P389" s="96"/>
      <c r="Q389" s="96"/>
      <c r="R389" s="96"/>
      <c r="S389" s="103" t="str">
        <f>IF(M389=0,"",IF(ISNA(VLOOKUP(企业人工成本情况!$C$10,人工成本情况指标!$D$1:$F$22,2,0)),"请在表一中填写所属地区信息",IF((O389+P389+Q389)/K389*21.75&lt;VLOOKUP(企业人工成本情况!$C$10,人工成本情况指标!$D$2:$F$22,2,0),"此人工资低于最低工资标准","")))</f>
        <v/>
      </c>
      <c r="T389" s="77" t="str">
        <f t="shared" si="14"/>
        <v/>
      </c>
    </row>
    <row r="390" spans="1:20" ht="20" customHeight="1">
      <c r="A390" s="74">
        <v>386</v>
      </c>
      <c r="B390" s="91"/>
      <c r="C390" s="91"/>
      <c r="D390" s="92"/>
      <c r="E390" s="91"/>
      <c r="F390" s="91"/>
      <c r="G390" s="91"/>
      <c r="H390" s="92"/>
      <c r="I390" s="91"/>
      <c r="J390" s="91"/>
      <c r="K390" s="93"/>
      <c r="L390" s="94"/>
      <c r="M390" s="97">
        <f t="shared" ref="M390:M453" si="15">SUM(O390:R390)</f>
        <v>0</v>
      </c>
      <c r="N390" s="95"/>
      <c r="O390" s="96"/>
      <c r="P390" s="96"/>
      <c r="Q390" s="96"/>
      <c r="R390" s="96"/>
      <c r="S390" s="103" t="str">
        <f>IF(M390=0,"",IF(ISNA(VLOOKUP(企业人工成本情况!$C$10,人工成本情况指标!$D$1:$F$22,2,0)),"请在表一中填写所属地区信息",IF((O390+P390+Q390)/K390*21.75&lt;VLOOKUP(企业人工成本情况!$C$10,人工成本情况指标!$D$2:$F$22,2,0),"此人工资低于最低工资标准","")))</f>
        <v/>
      </c>
      <c r="T390" s="77" t="str">
        <f t="shared" si="14"/>
        <v/>
      </c>
    </row>
    <row r="391" spans="1:20" ht="20" customHeight="1">
      <c r="A391" s="75">
        <v>387</v>
      </c>
      <c r="B391" s="91"/>
      <c r="C391" s="91"/>
      <c r="D391" s="92"/>
      <c r="E391" s="91"/>
      <c r="F391" s="91"/>
      <c r="G391" s="91"/>
      <c r="H391" s="92"/>
      <c r="I391" s="91"/>
      <c r="J391" s="91"/>
      <c r="K391" s="93"/>
      <c r="L391" s="94"/>
      <c r="M391" s="97">
        <f t="shared" si="15"/>
        <v>0</v>
      </c>
      <c r="N391" s="95"/>
      <c r="O391" s="96"/>
      <c r="P391" s="96"/>
      <c r="Q391" s="96"/>
      <c r="R391" s="96"/>
      <c r="S391" s="103" t="str">
        <f>IF(M391=0,"",IF(ISNA(VLOOKUP(企业人工成本情况!$C$10,人工成本情况指标!$D$1:$F$22,2,0)),"请在表一中填写所属地区信息",IF((O391+P391+Q391)/K391*21.75&lt;VLOOKUP(企业人工成本情况!$C$10,人工成本情况指标!$D$2:$F$22,2,0),"此人工资低于最低工资标准","")))</f>
        <v/>
      </c>
      <c r="T391" s="77" t="str">
        <f t="shared" si="14"/>
        <v/>
      </c>
    </row>
    <row r="392" spans="1:20" ht="20" customHeight="1">
      <c r="A392" s="75">
        <v>388</v>
      </c>
      <c r="B392" s="91"/>
      <c r="C392" s="91"/>
      <c r="D392" s="92"/>
      <c r="E392" s="91"/>
      <c r="F392" s="91"/>
      <c r="G392" s="91"/>
      <c r="H392" s="92"/>
      <c r="I392" s="91"/>
      <c r="J392" s="91"/>
      <c r="K392" s="93"/>
      <c r="L392" s="94"/>
      <c r="M392" s="97">
        <f t="shared" si="15"/>
        <v>0</v>
      </c>
      <c r="N392" s="95"/>
      <c r="O392" s="96"/>
      <c r="P392" s="96"/>
      <c r="Q392" s="96"/>
      <c r="R392" s="96"/>
      <c r="S392" s="103" t="str">
        <f>IF(M392=0,"",IF(ISNA(VLOOKUP(企业人工成本情况!$C$10,人工成本情况指标!$D$1:$F$22,2,0)),"请在表一中填写所属地区信息",IF((O392+P392+Q392)/K392*21.75&lt;VLOOKUP(企业人工成本情况!$C$10,人工成本情况指标!$D$2:$F$22,2,0),"此人工资低于最低工资标准","")))</f>
        <v/>
      </c>
      <c r="T392" s="77" t="str">
        <f t="shared" si="14"/>
        <v/>
      </c>
    </row>
    <row r="393" spans="1:20" ht="20" customHeight="1">
      <c r="A393" s="75">
        <v>389</v>
      </c>
      <c r="B393" s="91"/>
      <c r="C393" s="91"/>
      <c r="D393" s="92"/>
      <c r="E393" s="91"/>
      <c r="F393" s="91"/>
      <c r="G393" s="91"/>
      <c r="H393" s="92"/>
      <c r="I393" s="91"/>
      <c r="J393" s="91"/>
      <c r="K393" s="93"/>
      <c r="L393" s="94"/>
      <c r="M393" s="97">
        <f t="shared" si="15"/>
        <v>0</v>
      </c>
      <c r="N393" s="95"/>
      <c r="O393" s="96"/>
      <c r="P393" s="96"/>
      <c r="Q393" s="96"/>
      <c r="R393" s="96"/>
      <c r="S393" s="103" t="str">
        <f>IF(M393=0,"",IF(ISNA(VLOOKUP(企业人工成本情况!$C$10,人工成本情况指标!$D$1:$F$22,2,0)),"请在表一中填写所属地区信息",IF((O393+P393+Q393)/K393*21.75&lt;VLOOKUP(企业人工成本情况!$C$10,人工成本情况指标!$D$2:$F$22,2,0),"此人工资低于最低工资标准","")))</f>
        <v/>
      </c>
      <c r="T393" s="77" t="str">
        <f t="shared" si="14"/>
        <v/>
      </c>
    </row>
    <row r="394" spans="1:20" ht="20" customHeight="1">
      <c r="A394" s="75">
        <v>390</v>
      </c>
      <c r="B394" s="91"/>
      <c r="C394" s="91"/>
      <c r="D394" s="92"/>
      <c r="E394" s="91"/>
      <c r="F394" s="91"/>
      <c r="G394" s="91"/>
      <c r="H394" s="92"/>
      <c r="I394" s="91"/>
      <c r="J394" s="91"/>
      <c r="K394" s="93"/>
      <c r="L394" s="94"/>
      <c r="M394" s="97">
        <f t="shared" si="15"/>
        <v>0</v>
      </c>
      <c r="N394" s="95"/>
      <c r="O394" s="96"/>
      <c r="P394" s="96"/>
      <c r="Q394" s="96"/>
      <c r="R394" s="96"/>
      <c r="S394" s="103" t="str">
        <f>IF(M394=0,"",IF(ISNA(VLOOKUP(企业人工成本情况!$C$10,人工成本情况指标!$D$1:$F$22,2,0)),"请在表一中填写所属地区信息",IF((O394+P394+Q394)/K394*21.75&lt;VLOOKUP(企业人工成本情况!$C$10,人工成本情况指标!$D$2:$F$22,2,0),"此人工资低于最低工资标准","")))</f>
        <v/>
      </c>
      <c r="T394" s="77" t="str">
        <f t="shared" si="14"/>
        <v/>
      </c>
    </row>
    <row r="395" spans="1:20" ht="20" customHeight="1">
      <c r="A395" s="75">
        <v>391</v>
      </c>
      <c r="B395" s="91"/>
      <c r="C395" s="91"/>
      <c r="D395" s="92"/>
      <c r="E395" s="91"/>
      <c r="F395" s="91"/>
      <c r="G395" s="91"/>
      <c r="H395" s="92"/>
      <c r="I395" s="91"/>
      <c r="J395" s="91"/>
      <c r="K395" s="93"/>
      <c r="L395" s="94"/>
      <c r="M395" s="97">
        <f t="shared" si="15"/>
        <v>0</v>
      </c>
      <c r="N395" s="95"/>
      <c r="O395" s="96"/>
      <c r="P395" s="96"/>
      <c r="Q395" s="96"/>
      <c r="R395" s="96"/>
      <c r="S395" s="103" t="str">
        <f>IF(M395=0,"",IF(ISNA(VLOOKUP(企业人工成本情况!$C$10,人工成本情况指标!$D$1:$F$22,2,0)),"请在表一中填写所属地区信息",IF((O395+P395+Q395)/K395*21.75&lt;VLOOKUP(企业人工成本情况!$C$10,人工成本情况指标!$D$2:$F$22,2,0),"此人工资低于最低工资标准","")))</f>
        <v/>
      </c>
      <c r="T395" s="77" t="str">
        <f t="shared" si="14"/>
        <v/>
      </c>
    </row>
    <row r="396" spans="1:20" ht="20" customHeight="1">
      <c r="A396" s="75">
        <v>392</v>
      </c>
      <c r="B396" s="91"/>
      <c r="C396" s="91"/>
      <c r="D396" s="92"/>
      <c r="E396" s="91"/>
      <c r="F396" s="91"/>
      <c r="G396" s="91"/>
      <c r="H396" s="92"/>
      <c r="I396" s="91"/>
      <c r="J396" s="91"/>
      <c r="K396" s="93"/>
      <c r="L396" s="94"/>
      <c r="M396" s="97">
        <f t="shared" si="15"/>
        <v>0</v>
      </c>
      <c r="N396" s="95"/>
      <c r="O396" s="96"/>
      <c r="P396" s="96"/>
      <c r="Q396" s="96"/>
      <c r="R396" s="96"/>
      <c r="S396" s="103" t="str">
        <f>IF(M396=0,"",IF(ISNA(VLOOKUP(企业人工成本情况!$C$10,人工成本情况指标!$D$1:$F$22,2,0)),"请在表一中填写所属地区信息",IF((O396+P396+Q396)/K396*21.75&lt;VLOOKUP(企业人工成本情况!$C$10,人工成本情况指标!$D$2:$F$22,2,0),"此人工资低于最低工资标准","")))</f>
        <v/>
      </c>
      <c r="T396" s="77" t="str">
        <f t="shared" si="14"/>
        <v/>
      </c>
    </row>
    <row r="397" spans="1:20" ht="20" customHeight="1">
      <c r="A397" s="74">
        <v>393</v>
      </c>
      <c r="B397" s="91"/>
      <c r="C397" s="91"/>
      <c r="D397" s="92"/>
      <c r="E397" s="91"/>
      <c r="F397" s="91"/>
      <c r="G397" s="91"/>
      <c r="H397" s="92"/>
      <c r="I397" s="91"/>
      <c r="J397" s="91"/>
      <c r="K397" s="93"/>
      <c r="L397" s="94"/>
      <c r="M397" s="97">
        <f t="shared" si="15"/>
        <v>0</v>
      </c>
      <c r="N397" s="95"/>
      <c r="O397" s="96"/>
      <c r="P397" s="96"/>
      <c r="Q397" s="96"/>
      <c r="R397" s="96"/>
      <c r="S397" s="103" t="str">
        <f>IF(M397=0,"",IF(ISNA(VLOOKUP(企业人工成本情况!$C$10,人工成本情况指标!$D$1:$F$22,2,0)),"请在表一中填写所属地区信息",IF((O397+P397+Q397)/K397*21.75&lt;VLOOKUP(企业人工成本情况!$C$10,人工成本情况指标!$D$2:$F$22,2,0),"此人工资低于最低工资标准","")))</f>
        <v/>
      </c>
      <c r="T397" s="77" t="str">
        <f t="shared" si="14"/>
        <v/>
      </c>
    </row>
    <row r="398" spans="1:20" ht="20" customHeight="1">
      <c r="A398" s="75">
        <v>394</v>
      </c>
      <c r="B398" s="91"/>
      <c r="C398" s="91"/>
      <c r="D398" s="92"/>
      <c r="E398" s="91"/>
      <c r="F398" s="91"/>
      <c r="G398" s="91"/>
      <c r="H398" s="92"/>
      <c r="I398" s="91"/>
      <c r="J398" s="91"/>
      <c r="K398" s="93"/>
      <c r="L398" s="94"/>
      <c r="M398" s="97">
        <f t="shared" si="15"/>
        <v>0</v>
      </c>
      <c r="N398" s="95"/>
      <c r="O398" s="96"/>
      <c r="P398" s="96"/>
      <c r="Q398" s="96"/>
      <c r="R398" s="96"/>
      <c r="S398" s="103" t="str">
        <f>IF(M398=0,"",IF(ISNA(VLOOKUP(企业人工成本情况!$C$10,人工成本情况指标!$D$1:$F$22,2,0)),"请在表一中填写所属地区信息",IF((O398+P398+Q398)/K398*21.75&lt;VLOOKUP(企业人工成本情况!$C$10,人工成本情况指标!$D$2:$F$22,2,0),"此人工资低于最低工资标准","")))</f>
        <v/>
      </c>
      <c r="T398" s="77" t="str">
        <f t="shared" si="14"/>
        <v/>
      </c>
    </row>
    <row r="399" spans="1:20" ht="20" customHeight="1">
      <c r="A399" s="75">
        <v>395</v>
      </c>
      <c r="B399" s="91"/>
      <c r="C399" s="91"/>
      <c r="D399" s="92"/>
      <c r="E399" s="91"/>
      <c r="F399" s="91"/>
      <c r="G399" s="91"/>
      <c r="H399" s="92"/>
      <c r="I399" s="91"/>
      <c r="J399" s="91"/>
      <c r="K399" s="93"/>
      <c r="L399" s="94"/>
      <c r="M399" s="97">
        <f t="shared" si="15"/>
        <v>0</v>
      </c>
      <c r="N399" s="95"/>
      <c r="O399" s="96"/>
      <c r="P399" s="96"/>
      <c r="Q399" s="96"/>
      <c r="R399" s="96"/>
      <c r="S399" s="103" t="str">
        <f>IF(M399=0,"",IF(ISNA(VLOOKUP(企业人工成本情况!$C$10,人工成本情况指标!$D$1:$F$22,2,0)),"请在表一中填写所属地区信息",IF((O399+P399+Q399)/K399*21.75&lt;VLOOKUP(企业人工成本情况!$C$10,人工成本情况指标!$D$2:$F$22,2,0),"此人工资低于最低工资标准","")))</f>
        <v/>
      </c>
      <c r="T399" s="77" t="str">
        <f t="shared" si="14"/>
        <v/>
      </c>
    </row>
    <row r="400" spans="1:20" ht="20" customHeight="1">
      <c r="A400" s="75">
        <v>396</v>
      </c>
      <c r="B400" s="91"/>
      <c r="C400" s="91"/>
      <c r="D400" s="92"/>
      <c r="E400" s="91"/>
      <c r="F400" s="91"/>
      <c r="G400" s="91"/>
      <c r="H400" s="92"/>
      <c r="I400" s="91"/>
      <c r="J400" s="91"/>
      <c r="K400" s="93"/>
      <c r="L400" s="94"/>
      <c r="M400" s="97">
        <f t="shared" si="15"/>
        <v>0</v>
      </c>
      <c r="N400" s="95"/>
      <c r="O400" s="96"/>
      <c r="P400" s="96"/>
      <c r="Q400" s="96"/>
      <c r="R400" s="96"/>
      <c r="S400" s="103" t="str">
        <f>IF(M400=0,"",IF(ISNA(VLOOKUP(企业人工成本情况!$C$10,人工成本情况指标!$D$1:$F$22,2,0)),"请在表一中填写所属地区信息",IF((O400+P400+Q400)/K400*21.75&lt;VLOOKUP(企业人工成本情况!$C$10,人工成本情况指标!$D$2:$F$22,2,0),"此人工资低于最低工资标准","")))</f>
        <v/>
      </c>
      <c r="T400" s="77" t="str">
        <f t="shared" si="14"/>
        <v/>
      </c>
    </row>
    <row r="401" spans="1:20" ht="20" customHeight="1">
      <c r="A401" s="75">
        <v>397</v>
      </c>
      <c r="B401" s="91"/>
      <c r="C401" s="91"/>
      <c r="D401" s="92"/>
      <c r="E401" s="91"/>
      <c r="F401" s="91"/>
      <c r="G401" s="91"/>
      <c r="H401" s="92"/>
      <c r="I401" s="91"/>
      <c r="J401" s="91"/>
      <c r="K401" s="93"/>
      <c r="L401" s="94"/>
      <c r="M401" s="97">
        <f t="shared" si="15"/>
        <v>0</v>
      </c>
      <c r="N401" s="95"/>
      <c r="O401" s="96"/>
      <c r="P401" s="96"/>
      <c r="Q401" s="96"/>
      <c r="R401" s="96"/>
      <c r="S401" s="103" t="str">
        <f>IF(M401=0,"",IF(ISNA(VLOOKUP(企业人工成本情况!$C$10,人工成本情况指标!$D$1:$F$22,2,0)),"请在表一中填写所属地区信息",IF((O401+P401+Q401)/K401*21.75&lt;VLOOKUP(企业人工成本情况!$C$10,人工成本情况指标!$D$2:$F$22,2,0),"此人工资低于最低工资标准","")))</f>
        <v/>
      </c>
      <c r="T401" s="77" t="str">
        <f t="shared" si="14"/>
        <v/>
      </c>
    </row>
    <row r="402" spans="1:20" ht="20" customHeight="1">
      <c r="A402" s="75">
        <v>398</v>
      </c>
      <c r="B402" s="91"/>
      <c r="C402" s="91"/>
      <c r="D402" s="92"/>
      <c r="E402" s="91"/>
      <c r="F402" s="91"/>
      <c r="G402" s="91"/>
      <c r="H402" s="92"/>
      <c r="I402" s="91"/>
      <c r="J402" s="91"/>
      <c r="K402" s="93"/>
      <c r="L402" s="94"/>
      <c r="M402" s="97">
        <f t="shared" si="15"/>
        <v>0</v>
      </c>
      <c r="N402" s="95"/>
      <c r="O402" s="96"/>
      <c r="P402" s="96"/>
      <c r="Q402" s="96"/>
      <c r="R402" s="96"/>
      <c r="S402" s="103" t="str">
        <f>IF(M402=0,"",IF(ISNA(VLOOKUP(企业人工成本情况!$C$10,人工成本情况指标!$D$1:$F$22,2,0)),"请在表一中填写所属地区信息",IF((O402+P402+Q402)/K402*21.75&lt;VLOOKUP(企业人工成本情况!$C$10,人工成本情况指标!$D$2:$F$22,2,0),"此人工资低于最低工资标准","")))</f>
        <v/>
      </c>
      <c r="T402" s="77" t="str">
        <f t="shared" si="14"/>
        <v/>
      </c>
    </row>
    <row r="403" spans="1:20" ht="20" customHeight="1">
      <c r="A403" s="75">
        <v>399</v>
      </c>
      <c r="B403" s="91"/>
      <c r="C403" s="91"/>
      <c r="D403" s="92"/>
      <c r="E403" s="91"/>
      <c r="F403" s="91"/>
      <c r="G403" s="91"/>
      <c r="H403" s="92"/>
      <c r="I403" s="91"/>
      <c r="J403" s="91"/>
      <c r="K403" s="93"/>
      <c r="L403" s="94"/>
      <c r="M403" s="97">
        <f t="shared" si="15"/>
        <v>0</v>
      </c>
      <c r="N403" s="95"/>
      <c r="O403" s="96"/>
      <c r="P403" s="96"/>
      <c r="Q403" s="96"/>
      <c r="R403" s="96"/>
      <c r="S403" s="103" t="str">
        <f>IF(M403=0,"",IF(ISNA(VLOOKUP(企业人工成本情况!$C$10,人工成本情况指标!$D$1:$F$22,2,0)),"请在表一中填写所属地区信息",IF((O403+P403+Q403)/K403*21.75&lt;VLOOKUP(企业人工成本情况!$C$10,人工成本情况指标!$D$2:$F$22,2,0),"此人工资低于最低工资标准","")))</f>
        <v/>
      </c>
      <c r="T403" s="77" t="str">
        <f t="shared" si="14"/>
        <v/>
      </c>
    </row>
    <row r="404" spans="1:20" ht="20" customHeight="1">
      <c r="A404" s="74">
        <v>400</v>
      </c>
      <c r="B404" s="91"/>
      <c r="C404" s="91"/>
      <c r="D404" s="92"/>
      <c r="E404" s="91"/>
      <c r="F404" s="91"/>
      <c r="G404" s="91"/>
      <c r="H404" s="92"/>
      <c r="I404" s="91"/>
      <c r="J404" s="91"/>
      <c r="K404" s="93"/>
      <c r="L404" s="94"/>
      <c r="M404" s="97">
        <f t="shared" si="15"/>
        <v>0</v>
      </c>
      <c r="N404" s="95"/>
      <c r="O404" s="96"/>
      <c r="P404" s="96"/>
      <c r="Q404" s="96"/>
      <c r="R404" s="96"/>
      <c r="S404" s="103" t="str">
        <f>IF(M404=0,"",IF(ISNA(VLOOKUP(企业人工成本情况!$C$10,人工成本情况指标!$D$1:$F$22,2,0)),"请在表一中填写所属地区信息",IF((O404+P404+Q404)/K404*21.75&lt;VLOOKUP(企业人工成本情况!$C$10,人工成本情况指标!$D$2:$F$22,2,0),"此人工资低于最低工资标准","")))</f>
        <v/>
      </c>
      <c r="T404" s="77" t="str">
        <f t="shared" si="14"/>
        <v/>
      </c>
    </row>
    <row r="405" spans="1:20" ht="20" customHeight="1">
      <c r="A405" s="75">
        <v>401</v>
      </c>
      <c r="B405" s="91"/>
      <c r="C405" s="91"/>
      <c r="D405" s="92"/>
      <c r="E405" s="91"/>
      <c r="F405" s="91"/>
      <c r="G405" s="91"/>
      <c r="H405" s="92"/>
      <c r="I405" s="91"/>
      <c r="J405" s="91"/>
      <c r="K405" s="93"/>
      <c r="L405" s="94"/>
      <c r="M405" s="97">
        <f t="shared" si="15"/>
        <v>0</v>
      </c>
      <c r="N405" s="95"/>
      <c r="O405" s="96"/>
      <c r="P405" s="96"/>
      <c r="Q405" s="96"/>
      <c r="R405" s="96"/>
      <c r="S405" s="103" t="str">
        <f>IF(M405=0,"",IF(ISNA(VLOOKUP(企业人工成本情况!$C$10,人工成本情况指标!$D$1:$F$22,2,0)),"请在表一中填写所属地区信息",IF((O405+P405+Q405)/K405*21.75&lt;VLOOKUP(企业人工成本情况!$C$10,人工成本情况指标!$D$2:$F$22,2,0),"此人工资低于最低工资标准","")))</f>
        <v/>
      </c>
      <c r="T405" s="77" t="str">
        <f t="shared" si="14"/>
        <v/>
      </c>
    </row>
    <row r="406" spans="1:20" ht="20" customHeight="1">
      <c r="A406" s="75">
        <v>402</v>
      </c>
      <c r="B406" s="91"/>
      <c r="C406" s="91"/>
      <c r="D406" s="92"/>
      <c r="E406" s="91"/>
      <c r="F406" s="91"/>
      <c r="G406" s="91"/>
      <c r="H406" s="92"/>
      <c r="I406" s="91"/>
      <c r="J406" s="91"/>
      <c r="K406" s="93"/>
      <c r="L406" s="94"/>
      <c r="M406" s="97">
        <f t="shared" si="15"/>
        <v>0</v>
      </c>
      <c r="N406" s="95"/>
      <c r="O406" s="96"/>
      <c r="P406" s="96"/>
      <c r="Q406" s="96"/>
      <c r="R406" s="96"/>
      <c r="S406" s="103" t="str">
        <f>IF(M406=0,"",IF(ISNA(VLOOKUP(企业人工成本情况!$C$10,人工成本情况指标!$D$1:$F$22,2,0)),"请在表一中填写所属地区信息",IF((O406+P406+Q406)/K406*21.75&lt;VLOOKUP(企业人工成本情况!$C$10,人工成本情况指标!$D$2:$F$22,2,0),"此人工资低于最低工资标准","")))</f>
        <v/>
      </c>
      <c r="T406" s="77" t="str">
        <f t="shared" si="14"/>
        <v/>
      </c>
    </row>
    <row r="407" spans="1:20" ht="20" customHeight="1">
      <c r="A407" s="75">
        <v>403</v>
      </c>
      <c r="B407" s="91"/>
      <c r="C407" s="91"/>
      <c r="D407" s="92"/>
      <c r="E407" s="91"/>
      <c r="F407" s="91"/>
      <c r="G407" s="91"/>
      <c r="H407" s="92"/>
      <c r="I407" s="91"/>
      <c r="J407" s="91"/>
      <c r="K407" s="93"/>
      <c r="L407" s="94"/>
      <c r="M407" s="97">
        <f t="shared" si="15"/>
        <v>0</v>
      </c>
      <c r="N407" s="95"/>
      <c r="O407" s="96"/>
      <c r="P407" s="96"/>
      <c r="Q407" s="96"/>
      <c r="R407" s="96"/>
      <c r="S407" s="103" t="str">
        <f>IF(M407=0,"",IF(ISNA(VLOOKUP(企业人工成本情况!$C$10,人工成本情况指标!$D$1:$F$22,2,0)),"请在表一中填写所属地区信息",IF((O407+P407+Q407)/K407*21.75&lt;VLOOKUP(企业人工成本情况!$C$10,人工成本情况指标!$D$2:$F$22,2,0),"此人工资低于最低工资标准","")))</f>
        <v/>
      </c>
      <c r="T407" s="77" t="str">
        <f t="shared" si="14"/>
        <v/>
      </c>
    </row>
    <row r="408" spans="1:20" ht="20" customHeight="1">
      <c r="A408" s="75">
        <v>404</v>
      </c>
      <c r="B408" s="91"/>
      <c r="C408" s="91"/>
      <c r="D408" s="92"/>
      <c r="E408" s="91"/>
      <c r="F408" s="91"/>
      <c r="G408" s="91"/>
      <c r="H408" s="92"/>
      <c r="I408" s="91"/>
      <c r="J408" s="91"/>
      <c r="K408" s="93"/>
      <c r="L408" s="94"/>
      <c r="M408" s="97">
        <f t="shared" si="15"/>
        <v>0</v>
      </c>
      <c r="N408" s="95"/>
      <c r="O408" s="96"/>
      <c r="P408" s="96"/>
      <c r="Q408" s="96"/>
      <c r="R408" s="96"/>
      <c r="S408" s="103" t="str">
        <f>IF(M408=0,"",IF(ISNA(VLOOKUP(企业人工成本情况!$C$10,人工成本情况指标!$D$1:$F$22,2,0)),"请在表一中填写所属地区信息",IF((O408+P408+Q408)/K408*21.75&lt;VLOOKUP(企业人工成本情况!$C$10,人工成本情况指标!$D$2:$F$22,2,0),"此人工资低于最低工资标准","")))</f>
        <v/>
      </c>
      <c r="T408" s="77" t="str">
        <f t="shared" si="14"/>
        <v/>
      </c>
    </row>
    <row r="409" spans="1:20" ht="20" customHeight="1">
      <c r="A409" s="75">
        <v>405</v>
      </c>
      <c r="B409" s="91"/>
      <c r="C409" s="91"/>
      <c r="D409" s="92"/>
      <c r="E409" s="91"/>
      <c r="F409" s="91"/>
      <c r="G409" s="91"/>
      <c r="H409" s="92"/>
      <c r="I409" s="91"/>
      <c r="J409" s="91"/>
      <c r="K409" s="93"/>
      <c r="L409" s="94"/>
      <c r="M409" s="97">
        <f t="shared" si="15"/>
        <v>0</v>
      </c>
      <c r="N409" s="95"/>
      <c r="O409" s="96"/>
      <c r="P409" s="96"/>
      <c r="Q409" s="96"/>
      <c r="R409" s="96"/>
      <c r="S409" s="103" t="str">
        <f>IF(M409=0,"",IF(ISNA(VLOOKUP(企业人工成本情况!$C$10,人工成本情况指标!$D$1:$F$22,2,0)),"请在表一中填写所属地区信息",IF((O409+P409+Q409)/K409*21.75&lt;VLOOKUP(企业人工成本情况!$C$10,人工成本情况指标!$D$2:$F$22,2,0),"此人工资低于最低工资标准","")))</f>
        <v/>
      </c>
      <c r="T409" s="77" t="str">
        <f t="shared" si="14"/>
        <v/>
      </c>
    </row>
    <row r="410" spans="1:20" ht="20" customHeight="1">
      <c r="A410" s="75">
        <v>406</v>
      </c>
      <c r="B410" s="91"/>
      <c r="C410" s="91"/>
      <c r="D410" s="92"/>
      <c r="E410" s="91"/>
      <c r="F410" s="91"/>
      <c r="G410" s="91"/>
      <c r="H410" s="92"/>
      <c r="I410" s="91"/>
      <c r="J410" s="91"/>
      <c r="K410" s="93"/>
      <c r="L410" s="94"/>
      <c r="M410" s="97">
        <f t="shared" si="15"/>
        <v>0</v>
      </c>
      <c r="N410" s="95"/>
      <c r="O410" s="96"/>
      <c r="P410" s="96"/>
      <c r="Q410" s="96"/>
      <c r="R410" s="96"/>
      <c r="S410" s="103" t="str">
        <f>IF(M410=0,"",IF(ISNA(VLOOKUP(企业人工成本情况!$C$10,人工成本情况指标!$D$1:$F$22,2,0)),"请在表一中填写所属地区信息",IF((O410+P410+Q410)/K410*21.75&lt;VLOOKUP(企业人工成本情况!$C$10,人工成本情况指标!$D$2:$F$22,2,0),"此人工资低于最低工资标准","")))</f>
        <v/>
      </c>
      <c r="T410" s="77" t="str">
        <f t="shared" si="14"/>
        <v/>
      </c>
    </row>
    <row r="411" spans="1:20" ht="20" customHeight="1">
      <c r="A411" s="74">
        <v>407</v>
      </c>
      <c r="B411" s="91"/>
      <c r="C411" s="91"/>
      <c r="D411" s="92"/>
      <c r="E411" s="91"/>
      <c r="F411" s="91"/>
      <c r="G411" s="91"/>
      <c r="H411" s="92"/>
      <c r="I411" s="91"/>
      <c r="J411" s="91"/>
      <c r="K411" s="93"/>
      <c r="L411" s="94"/>
      <c r="M411" s="97">
        <f t="shared" si="15"/>
        <v>0</v>
      </c>
      <c r="N411" s="95"/>
      <c r="O411" s="96"/>
      <c r="P411" s="96"/>
      <c r="Q411" s="96"/>
      <c r="R411" s="96"/>
      <c r="S411" s="103" t="str">
        <f>IF(M411=0,"",IF(ISNA(VLOOKUP(企业人工成本情况!$C$10,人工成本情况指标!$D$1:$F$22,2,0)),"请在表一中填写所属地区信息",IF((O411+P411+Q411)/K411*21.75&lt;VLOOKUP(企业人工成本情况!$C$10,人工成本情况指标!$D$2:$F$22,2,0),"此人工资低于最低工资标准","")))</f>
        <v/>
      </c>
      <c r="T411" s="77" t="str">
        <f t="shared" si="14"/>
        <v/>
      </c>
    </row>
    <row r="412" spans="1:20" ht="20" customHeight="1">
      <c r="A412" s="75">
        <v>408</v>
      </c>
      <c r="B412" s="91"/>
      <c r="C412" s="91"/>
      <c r="D412" s="92"/>
      <c r="E412" s="91"/>
      <c r="F412" s="91"/>
      <c r="G412" s="91"/>
      <c r="H412" s="92"/>
      <c r="I412" s="91"/>
      <c r="J412" s="91"/>
      <c r="K412" s="93"/>
      <c r="L412" s="94"/>
      <c r="M412" s="97">
        <f t="shared" si="15"/>
        <v>0</v>
      </c>
      <c r="N412" s="95"/>
      <c r="O412" s="96"/>
      <c r="P412" s="96"/>
      <c r="Q412" s="96"/>
      <c r="R412" s="96"/>
      <c r="S412" s="103" t="str">
        <f>IF(M412=0,"",IF(ISNA(VLOOKUP(企业人工成本情况!$C$10,人工成本情况指标!$D$1:$F$22,2,0)),"请在表一中填写所属地区信息",IF((O412+P412+Q412)/K412*21.75&lt;VLOOKUP(企业人工成本情况!$C$10,人工成本情况指标!$D$2:$F$22,2,0),"此人工资低于最低工资标准","")))</f>
        <v/>
      </c>
      <c r="T412" s="77" t="str">
        <f t="shared" si="14"/>
        <v/>
      </c>
    </row>
    <row r="413" spans="1:20" ht="20" customHeight="1">
      <c r="A413" s="75">
        <v>409</v>
      </c>
      <c r="B413" s="91"/>
      <c r="C413" s="91"/>
      <c r="D413" s="92"/>
      <c r="E413" s="91"/>
      <c r="F413" s="91"/>
      <c r="G413" s="91"/>
      <c r="H413" s="92"/>
      <c r="I413" s="91"/>
      <c r="J413" s="91"/>
      <c r="K413" s="93"/>
      <c r="L413" s="94"/>
      <c r="M413" s="97">
        <f t="shared" si="15"/>
        <v>0</v>
      </c>
      <c r="N413" s="95"/>
      <c r="O413" s="96"/>
      <c r="P413" s="96"/>
      <c r="Q413" s="96"/>
      <c r="R413" s="96"/>
      <c r="S413" s="103" t="str">
        <f>IF(M413=0,"",IF(ISNA(VLOOKUP(企业人工成本情况!$C$10,人工成本情况指标!$D$1:$F$22,2,0)),"请在表一中填写所属地区信息",IF((O413+P413+Q413)/K413*21.75&lt;VLOOKUP(企业人工成本情况!$C$10,人工成本情况指标!$D$2:$F$22,2,0),"此人工资低于最低工资标准","")))</f>
        <v/>
      </c>
      <c r="T413" s="77" t="str">
        <f t="shared" si="14"/>
        <v/>
      </c>
    </row>
    <row r="414" spans="1:20" ht="20" customHeight="1">
      <c r="A414" s="75">
        <v>410</v>
      </c>
      <c r="B414" s="91"/>
      <c r="C414" s="91"/>
      <c r="D414" s="92"/>
      <c r="E414" s="91"/>
      <c r="F414" s="91"/>
      <c r="G414" s="91"/>
      <c r="H414" s="92"/>
      <c r="I414" s="91"/>
      <c r="J414" s="91"/>
      <c r="K414" s="93"/>
      <c r="L414" s="94"/>
      <c r="M414" s="97">
        <f t="shared" si="15"/>
        <v>0</v>
      </c>
      <c r="N414" s="95"/>
      <c r="O414" s="96"/>
      <c r="P414" s="96"/>
      <c r="Q414" s="96"/>
      <c r="R414" s="96"/>
      <c r="S414" s="103" t="str">
        <f>IF(M414=0,"",IF(ISNA(VLOOKUP(企业人工成本情况!$C$10,人工成本情况指标!$D$1:$F$22,2,0)),"请在表一中填写所属地区信息",IF((O414+P414+Q414)/K414*21.75&lt;VLOOKUP(企业人工成本情况!$C$10,人工成本情况指标!$D$2:$F$22,2,0),"此人工资低于最低工资标准","")))</f>
        <v/>
      </c>
      <c r="T414" s="77" t="str">
        <f t="shared" si="14"/>
        <v/>
      </c>
    </row>
    <row r="415" spans="1:20" ht="20" customHeight="1">
      <c r="A415" s="75">
        <v>411</v>
      </c>
      <c r="B415" s="91"/>
      <c r="C415" s="91"/>
      <c r="D415" s="92"/>
      <c r="E415" s="91"/>
      <c r="F415" s="91"/>
      <c r="G415" s="91"/>
      <c r="H415" s="92"/>
      <c r="I415" s="91"/>
      <c r="J415" s="91"/>
      <c r="K415" s="93"/>
      <c r="L415" s="94"/>
      <c r="M415" s="97">
        <f t="shared" si="15"/>
        <v>0</v>
      </c>
      <c r="N415" s="95"/>
      <c r="O415" s="96"/>
      <c r="P415" s="96"/>
      <c r="Q415" s="96"/>
      <c r="R415" s="96"/>
      <c r="S415" s="103" t="str">
        <f>IF(M415=0,"",IF(ISNA(VLOOKUP(企业人工成本情况!$C$10,人工成本情况指标!$D$1:$F$22,2,0)),"请在表一中填写所属地区信息",IF((O415+P415+Q415)/K415*21.75&lt;VLOOKUP(企业人工成本情况!$C$10,人工成本情况指标!$D$2:$F$22,2,0),"此人工资低于最低工资标准","")))</f>
        <v/>
      </c>
      <c r="T415" s="77" t="str">
        <f t="shared" si="14"/>
        <v/>
      </c>
    </row>
    <row r="416" spans="1:20" ht="20" customHeight="1">
      <c r="A416" s="75">
        <v>412</v>
      </c>
      <c r="B416" s="91"/>
      <c r="C416" s="91"/>
      <c r="D416" s="92"/>
      <c r="E416" s="91"/>
      <c r="F416" s="91"/>
      <c r="G416" s="91"/>
      <c r="H416" s="92"/>
      <c r="I416" s="91"/>
      <c r="J416" s="91"/>
      <c r="K416" s="93"/>
      <c r="L416" s="94"/>
      <c r="M416" s="97">
        <f t="shared" si="15"/>
        <v>0</v>
      </c>
      <c r="N416" s="95"/>
      <c r="O416" s="96"/>
      <c r="P416" s="96"/>
      <c r="Q416" s="96"/>
      <c r="R416" s="96"/>
      <c r="S416" s="103" t="str">
        <f>IF(M416=0,"",IF(ISNA(VLOOKUP(企业人工成本情况!$C$10,人工成本情况指标!$D$1:$F$22,2,0)),"请在表一中填写所属地区信息",IF((O416+P416+Q416)/K416*21.75&lt;VLOOKUP(企业人工成本情况!$C$10,人工成本情况指标!$D$2:$F$22,2,0),"此人工资低于最低工资标准","")))</f>
        <v/>
      </c>
      <c r="T416" s="77" t="str">
        <f t="shared" si="14"/>
        <v/>
      </c>
    </row>
    <row r="417" spans="1:20" ht="20" customHeight="1">
      <c r="A417" s="75">
        <v>413</v>
      </c>
      <c r="B417" s="91"/>
      <c r="C417" s="91"/>
      <c r="D417" s="92"/>
      <c r="E417" s="91"/>
      <c r="F417" s="91"/>
      <c r="G417" s="91"/>
      <c r="H417" s="92"/>
      <c r="I417" s="91"/>
      <c r="J417" s="91"/>
      <c r="K417" s="93"/>
      <c r="L417" s="94"/>
      <c r="M417" s="97">
        <f t="shared" si="15"/>
        <v>0</v>
      </c>
      <c r="N417" s="95"/>
      <c r="O417" s="96"/>
      <c r="P417" s="96"/>
      <c r="Q417" s="96"/>
      <c r="R417" s="96"/>
      <c r="S417" s="103" t="str">
        <f>IF(M417=0,"",IF(ISNA(VLOOKUP(企业人工成本情况!$C$10,人工成本情况指标!$D$1:$F$22,2,0)),"请在表一中填写所属地区信息",IF((O417+P417+Q417)/K417*21.75&lt;VLOOKUP(企业人工成本情况!$C$10,人工成本情况指标!$D$2:$F$22,2,0),"此人工资低于最低工资标准","")))</f>
        <v/>
      </c>
      <c r="T417" s="77" t="str">
        <f t="shared" si="14"/>
        <v/>
      </c>
    </row>
    <row r="418" spans="1:20" ht="20" customHeight="1">
      <c r="A418" s="74">
        <v>414</v>
      </c>
      <c r="B418" s="91"/>
      <c r="C418" s="91"/>
      <c r="D418" s="92"/>
      <c r="E418" s="91"/>
      <c r="F418" s="91"/>
      <c r="G418" s="91"/>
      <c r="H418" s="92"/>
      <c r="I418" s="91"/>
      <c r="J418" s="91"/>
      <c r="K418" s="93"/>
      <c r="L418" s="94"/>
      <c r="M418" s="97">
        <f t="shared" si="15"/>
        <v>0</v>
      </c>
      <c r="N418" s="95"/>
      <c r="O418" s="96"/>
      <c r="P418" s="96"/>
      <c r="Q418" s="96"/>
      <c r="R418" s="96"/>
      <c r="S418" s="103" t="str">
        <f>IF(M418=0,"",IF(ISNA(VLOOKUP(企业人工成本情况!$C$10,人工成本情况指标!$D$1:$F$22,2,0)),"请在表一中填写所属地区信息",IF((O418+P418+Q418)/K418*21.75&lt;VLOOKUP(企业人工成本情况!$C$10,人工成本情况指标!$D$2:$F$22,2,0),"此人工资低于最低工资标准","")))</f>
        <v/>
      </c>
      <c r="T418" s="77" t="str">
        <f t="shared" si="14"/>
        <v/>
      </c>
    </row>
    <row r="419" spans="1:20" ht="20" customHeight="1">
      <c r="A419" s="75">
        <v>415</v>
      </c>
      <c r="B419" s="91"/>
      <c r="C419" s="91"/>
      <c r="D419" s="92"/>
      <c r="E419" s="91"/>
      <c r="F419" s="91"/>
      <c r="G419" s="91"/>
      <c r="H419" s="92"/>
      <c r="I419" s="91"/>
      <c r="J419" s="91"/>
      <c r="K419" s="93"/>
      <c r="L419" s="94"/>
      <c r="M419" s="97">
        <f t="shared" si="15"/>
        <v>0</v>
      </c>
      <c r="N419" s="95"/>
      <c r="O419" s="96"/>
      <c r="P419" s="96"/>
      <c r="Q419" s="96"/>
      <c r="R419" s="96"/>
      <c r="S419" s="103" t="str">
        <f>IF(M419=0,"",IF(ISNA(VLOOKUP(企业人工成本情况!$C$10,人工成本情况指标!$D$1:$F$22,2,0)),"请在表一中填写所属地区信息",IF((O419+P419+Q419)/K419*21.75&lt;VLOOKUP(企业人工成本情况!$C$10,人工成本情况指标!$D$2:$F$22,2,0),"此人工资低于最低工资标准","")))</f>
        <v/>
      </c>
      <c r="T419" s="77" t="str">
        <f t="shared" si="14"/>
        <v/>
      </c>
    </row>
    <row r="420" spans="1:20" ht="20" customHeight="1">
      <c r="A420" s="75">
        <v>416</v>
      </c>
      <c r="B420" s="91"/>
      <c r="C420" s="91"/>
      <c r="D420" s="92"/>
      <c r="E420" s="91"/>
      <c r="F420" s="91"/>
      <c r="G420" s="91"/>
      <c r="H420" s="92"/>
      <c r="I420" s="91"/>
      <c r="J420" s="91"/>
      <c r="K420" s="93"/>
      <c r="L420" s="94"/>
      <c r="M420" s="97">
        <f t="shared" si="15"/>
        <v>0</v>
      </c>
      <c r="N420" s="95"/>
      <c r="O420" s="96"/>
      <c r="P420" s="96"/>
      <c r="Q420" s="96"/>
      <c r="R420" s="96"/>
      <c r="S420" s="103" t="str">
        <f>IF(M420=0,"",IF(ISNA(VLOOKUP(企业人工成本情况!$C$10,人工成本情况指标!$D$1:$F$22,2,0)),"请在表一中填写所属地区信息",IF((O420+P420+Q420)/K420*21.75&lt;VLOOKUP(企业人工成本情况!$C$10,人工成本情况指标!$D$2:$F$22,2,0),"此人工资低于最低工资标准","")))</f>
        <v/>
      </c>
      <c r="T420" s="77" t="str">
        <f t="shared" si="14"/>
        <v/>
      </c>
    </row>
    <row r="421" spans="1:20" ht="20" customHeight="1">
      <c r="A421" s="75">
        <v>417</v>
      </c>
      <c r="B421" s="91"/>
      <c r="C421" s="91"/>
      <c r="D421" s="92"/>
      <c r="E421" s="91"/>
      <c r="F421" s="91"/>
      <c r="G421" s="91"/>
      <c r="H421" s="92"/>
      <c r="I421" s="91"/>
      <c r="J421" s="91"/>
      <c r="K421" s="93"/>
      <c r="L421" s="94"/>
      <c r="M421" s="97">
        <f t="shared" si="15"/>
        <v>0</v>
      </c>
      <c r="N421" s="95"/>
      <c r="O421" s="96"/>
      <c r="P421" s="96"/>
      <c r="Q421" s="96"/>
      <c r="R421" s="96"/>
      <c r="S421" s="103" t="str">
        <f>IF(M421=0,"",IF(ISNA(VLOOKUP(企业人工成本情况!$C$10,人工成本情况指标!$D$1:$F$22,2,0)),"请在表一中填写所属地区信息",IF((O421+P421+Q421)/K421*21.75&lt;VLOOKUP(企业人工成本情况!$C$10,人工成本情况指标!$D$2:$F$22,2,0),"此人工资低于最低工资标准","")))</f>
        <v/>
      </c>
      <c r="T421" s="77" t="str">
        <f t="shared" si="14"/>
        <v/>
      </c>
    </row>
    <row r="422" spans="1:20" ht="20" customHeight="1">
      <c r="A422" s="75">
        <v>418</v>
      </c>
      <c r="B422" s="91"/>
      <c r="C422" s="91"/>
      <c r="D422" s="92"/>
      <c r="E422" s="91"/>
      <c r="F422" s="91"/>
      <c r="G422" s="91"/>
      <c r="H422" s="92"/>
      <c r="I422" s="91"/>
      <c r="J422" s="91"/>
      <c r="K422" s="93"/>
      <c r="L422" s="94"/>
      <c r="M422" s="97">
        <f t="shared" si="15"/>
        <v>0</v>
      </c>
      <c r="N422" s="95"/>
      <c r="O422" s="96"/>
      <c r="P422" s="96"/>
      <c r="Q422" s="96"/>
      <c r="R422" s="96"/>
      <c r="S422" s="103" t="str">
        <f>IF(M422=0,"",IF(ISNA(VLOOKUP(企业人工成本情况!$C$10,人工成本情况指标!$D$1:$F$22,2,0)),"请在表一中填写所属地区信息",IF((O422+P422+Q422)/K422*21.75&lt;VLOOKUP(企业人工成本情况!$C$10,人工成本情况指标!$D$2:$F$22,2,0),"此人工资低于最低工资标准","")))</f>
        <v/>
      </c>
      <c r="T422" s="77" t="str">
        <f t="shared" si="14"/>
        <v/>
      </c>
    </row>
    <row r="423" spans="1:20" ht="20" customHeight="1">
      <c r="A423" s="75">
        <v>419</v>
      </c>
      <c r="B423" s="91"/>
      <c r="C423" s="91"/>
      <c r="D423" s="92"/>
      <c r="E423" s="91"/>
      <c r="F423" s="91"/>
      <c r="G423" s="91"/>
      <c r="H423" s="92"/>
      <c r="I423" s="91"/>
      <c r="J423" s="91"/>
      <c r="K423" s="93"/>
      <c r="L423" s="94"/>
      <c r="M423" s="97">
        <f t="shared" si="15"/>
        <v>0</v>
      </c>
      <c r="N423" s="95"/>
      <c r="O423" s="96"/>
      <c r="P423" s="96"/>
      <c r="Q423" s="96"/>
      <c r="R423" s="96"/>
      <c r="S423" s="103" t="str">
        <f>IF(M423=0,"",IF(ISNA(VLOOKUP(企业人工成本情况!$C$10,人工成本情况指标!$D$1:$F$22,2,0)),"请在表一中填写所属地区信息",IF((O423+P423+Q423)/K423*21.75&lt;VLOOKUP(企业人工成本情况!$C$10,人工成本情况指标!$D$2:$F$22,2,0),"此人工资低于最低工资标准","")))</f>
        <v/>
      </c>
      <c r="T423" s="77" t="str">
        <f t="shared" si="14"/>
        <v/>
      </c>
    </row>
    <row r="424" spans="1:20" ht="20" customHeight="1">
      <c r="A424" s="75">
        <v>420</v>
      </c>
      <c r="B424" s="91"/>
      <c r="C424" s="91"/>
      <c r="D424" s="92"/>
      <c r="E424" s="91"/>
      <c r="F424" s="91"/>
      <c r="G424" s="91"/>
      <c r="H424" s="92"/>
      <c r="I424" s="91"/>
      <c r="J424" s="91"/>
      <c r="K424" s="93"/>
      <c r="L424" s="94"/>
      <c r="M424" s="97">
        <f t="shared" si="15"/>
        <v>0</v>
      </c>
      <c r="N424" s="95"/>
      <c r="O424" s="96"/>
      <c r="P424" s="96"/>
      <c r="Q424" s="96"/>
      <c r="R424" s="96"/>
      <c r="S424" s="103" t="str">
        <f>IF(M424=0,"",IF(ISNA(VLOOKUP(企业人工成本情况!$C$10,人工成本情况指标!$D$1:$F$22,2,0)),"请在表一中填写所属地区信息",IF((O424+P424+Q424)/K424*21.75&lt;VLOOKUP(企业人工成本情况!$C$10,人工成本情况指标!$D$2:$F$22,2,0),"此人工资低于最低工资标准","")))</f>
        <v/>
      </c>
      <c r="T424" s="77" t="str">
        <f t="shared" si="14"/>
        <v/>
      </c>
    </row>
    <row r="425" spans="1:20" ht="20" customHeight="1">
      <c r="A425" s="74">
        <v>421</v>
      </c>
      <c r="B425" s="91"/>
      <c r="C425" s="91"/>
      <c r="D425" s="92"/>
      <c r="E425" s="91"/>
      <c r="F425" s="91"/>
      <c r="G425" s="91"/>
      <c r="H425" s="92"/>
      <c r="I425" s="91"/>
      <c r="J425" s="91"/>
      <c r="K425" s="93"/>
      <c r="L425" s="94"/>
      <c r="M425" s="97">
        <f t="shared" si="15"/>
        <v>0</v>
      </c>
      <c r="N425" s="95"/>
      <c r="O425" s="96"/>
      <c r="P425" s="96"/>
      <c r="Q425" s="96"/>
      <c r="R425" s="96"/>
      <c r="S425" s="103" t="str">
        <f>IF(M425=0,"",IF(ISNA(VLOOKUP(企业人工成本情况!$C$10,人工成本情况指标!$D$1:$F$22,2,0)),"请在表一中填写所属地区信息",IF((O425+P425+Q425)/K425*21.75&lt;VLOOKUP(企业人工成本情况!$C$10,人工成本情况指标!$D$2:$F$22,2,0),"此人工资低于最低工资标准","")))</f>
        <v/>
      </c>
      <c r="T425" s="77" t="str">
        <f t="shared" si="14"/>
        <v/>
      </c>
    </row>
    <row r="426" spans="1:20" ht="20" customHeight="1">
      <c r="A426" s="75">
        <v>422</v>
      </c>
      <c r="B426" s="91"/>
      <c r="C426" s="91"/>
      <c r="D426" s="92"/>
      <c r="E426" s="91"/>
      <c r="F426" s="91"/>
      <c r="G426" s="91"/>
      <c r="H426" s="92"/>
      <c r="I426" s="91"/>
      <c r="J426" s="91"/>
      <c r="K426" s="93"/>
      <c r="L426" s="94"/>
      <c r="M426" s="97">
        <f t="shared" si="15"/>
        <v>0</v>
      </c>
      <c r="N426" s="95"/>
      <c r="O426" s="96"/>
      <c r="P426" s="96"/>
      <c r="Q426" s="96"/>
      <c r="R426" s="96"/>
      <c r="S426" s="103" t="str">
        <f>IF(M426=0,"",IF(ISNA(VLOOKUP(企业人工成本情况!$C$10,人工成本情况指标!$D$1:$F$22,2,0)),"请在表一中填写所属地区信息",IF((O426+P426+Q426)/K426*21.75&lt;VLOOKUP(企业人工成本情况!$C$10,人工成本情况指标!$D$2:$F$22,2,0),"此人工资低于最低工资标准","")))</f>
        <v/>
      </c>
      <c r="T426" s="77" t="str">
        <f t="shared" si="14"/>
        <v/>
      </c>
    </row>
    <row r="427" spans="1:20" ht="20" customHeight="1">
      <c r="A427" s="75">
        <v>423</v>
      </c>
      <c r="B427" s="91"/>
      <c r="C427" s="91"/>
      <c r="D427" s="92"/>
      <c r="E427" s="91"/>
      <c r="F427" s="91"/>
      <c r="G427" s="91"/>
      <c r="H427" s="92"/>
      <c r="I427" s="91"/>
      <c r="J427" s="91"/>
      <c r="K427" s="93"/>
      <c r="L427" s="94"/>
      <c r="M427" s="97">
        <f t="shared" si="15"/>
        <v>0</v>
      </c>
      <c r="N427" s="95"/>
      <c r="O427" s="96"/>
      <c r="P427" s="96"/>
      <c r="Q427" s="96"/>
      <c r="R427" s="96"/>
      <c r="S427" s="103" t="str">
        <f>IF(M427=0,"",IF(ISNA(VLOOKUP(企业人工成本情况!$C$10,人工成本情况指标!$D$1:$F$22,2,0)),"请在表一中填写所属地区信息",IF((O427+P427+Q427)/K427*21.75&lt;VLOOKUP(企业人工成本情况!$C$10,人工成本情况指标!$D$2:$F$22,2,0),"此人工资低于最低工资标准","")))</f>
        <v/>
      </c>
      <c r="T427" s="77" t="str">
        <f t="shared" si="14"/>
        <v/>
      </c>
    </row>
    <row r="428" spans="1:20" ht="20" customHeight="1">
      <c r="A428" s="75">
        <v>424</v>
      </c>
      <c r="B428" s="91"/>
      <c r="C428" s="91"/>
      <c r="D428" s="92"/>
      <c r="E428" s="91"/>
      <c r="F428" s="91"/>
      <c r="G428" s="91"/>
      <c r="H428" s="92"/>
      <c r="I428" s="91"/>
      <c r="J428" s="91"/>
      <c r="K428" s="93"/>
      <c r="L428" s="94"/>
      <c r="M428" s="97">
        <f t="shared" si="15"/>
        <v>0</v>
      </c>
      <c r="N428" s="95"/>
      <c r="O428" s="96"/>
      <c r="P428" s="96"/>
      <c r="Q428" s="96"/>
      <c r="R428" s="96"/>
      <c r="S428" s="103" t="str">
        <f>IF(M428=0,"",IF(ISNA(VLOOKUP(企业人工成本情况!$C$10,人工成本情况指标!$D$1:$F$22,2,0)),"请在表一中填写所属地区信息",IF((O428+P428+Q428)/K428*21.75&lt;VLOOKUP(企业人工成本情况!$C$10,人工成本情况指标!$D$2:$F$22,2,0),"此人工资低于最低工资标准","")))</f>
        <v/>
      </c>
      <c r="T428" s="77" t="str">
        <f t="shared" si="14"/>
        <v/>
      </c>
    </row>
    <row r="429" spans="1:20" ht="20" customHeight="1">
      <c r="A429" s="75">
        <v>425</v>
      </c>
      <c r="B429" s="91"/>
      <c r="C429" s="91"/>
      <c r="D429" s="92"/>
      <c r="E429" s="91"/>
      <c r="F429" s="91"/>
      <c r="G429" s="91"/>
      <c r="H429" s="92"/>
      <c r="I429" s="91"/>
      <c r="J429" s="91"/>
      <c r="K429" s="93"/>
      <c r="L429" s="94"/>
      <c r="M429" s="97">
        <f t="shared" si="15"/>
        <v>0</v>
      </c>
      <c r="N429" s="95"/>
      <c r="O429" s="96"/>
      <c r="P429" s="96"/>
      <c r="Q429" s="96"/>
      <c r="R429" s="96"/>
      <c r="S429" s="103" t="str">
        <f>IF(M429=0,"",IF(ISNA(VLOOKUP(企业人工成本情况!$C$10,人工成本情况指标!$D$1:$F$22,2,0)),"请在表一中填写所属地区信息",IF((O429+P429+Q429)/K429*21.75&lt;VLOOKUP(企业人工成本情况!$C$10,人工成本情况指标!$D$2:$F$22,2,0),"此人工资低于最低工资标准","")))</f>
        <v/>
      </c>
      <c r="T429" s="77" t="str">
        <f t="shared" si="14"/>
        <v/>
      </c>
    </row>
    <row r="430" spans="1:20" ht="20" customHeight="1">
      <c r="A430" s="75">
        <v>426</v>
      </c>
      <c r="B430" s="91"/>
      <c r="C430" s="91"/>
      <c r="D430" s="92"/>
      <c r="E430" s="91"/>
      <c r="F430" s="91"/>
      <c r="G430" s="91"/>
      <c r="H430" s="92"/>
      <c r="I430" s="91"/>
      <c r="J430" s="91"/>
      <c r="K430" s="93"/>
      <c r="L430" s="94"/>
      <c r="M430" s="97">
        <f t="shared" si="15"/>
        <v>0</v>
      </c>
      <c r="N430" s="95"/>
      <c r="O430" s="96"/>
      <c r="P430" s="96"/>
      <c r="Q430" s="96"/>
      <c r="R430" s="96"/>
      <c r="S430" s="103" t="str">
        <f>IF(M430=0,"",IF(ISNA(VLOOKUP(企业人工成本情况!$C$10,人工成本情况指标!$D$1:$F$22,2,0)),"请在表一中填写所属地区信息",IF((O430+P430+Q430)/K430*21.75&lt;VLOOKUP(企业人工成本情况!$C$10,人工成本情况指标!$D$2:$F$22,2,0),"此人工资低于最低工资标准","")))</f>
        <v/>
      </c>
      <c r="T430" s="77" t="str">
        <f t="shared" si="14"/>
        <v/>
      </c>
    </row>
    <row r="431" spans="1:20" ht="20" customHeight="1">
      <c r="A431" s="75">
        <v>427</v>
      </c>
      <c r="B431" s="91"/>
      <c r="C431" s="91"/>
      <c r="D431" s="92"/>
      <c r="E431" s="91"/>
      <c r="F431" s="91"/>
      <c r="G431" s="91"/>
      <c r="H431" s="92"/>
      <c r="I431" s="91"/>
      <c r="J431" s="91"/>
      <c r="K431" s="93"/>
      <c r="L431" s="94"/>
      <c r="M431" s="97">
        <f t="shared" si="15"/>
        <v>0</v>
      </c>
      <c r="N431" s="95"/>
      <c r="O431" s="96"/>
      <c r="P431" s="96"/>
      <c r="Q431" s="96"/>
      <c r="R431" s="96"/>
      <c r="S431" s="103" t="str">
        <f>IF(M431=0,"",IF(ISNA(VLOOKUP(企业人工成本情况!$C$10,人工成本情况指标!$D$1:$F$22,2,0)),"请在表一中填写所属地区信息",IF((O431+P431+Q431)/K431*21.75&lt;VLOOKUP(企业人工成本情况!$C$10,人工成本情况指标!$D$2:$F$22,2,0),"此人工资低于最低工资标准","")))</f>
        <v/>
      </c>
      <c r="T431" s="77" t="str">
        <f t="shared" si="14"/>
        <v/>
      </c>
    </row>
    <row r="432" spans="1:20" ht="20" customHeight="1">
      <c r="A432" s="74">
        <v>428</v>
      </c>
      <c r="B432" s="91"/>
      <c r="C432" s="91"/>
      <c r="D432" s="92"/>
      <c r="E432" s="91"/>
      <c r="F432" s="91"/>
      <c r="G432" s="91"/>
      <c r="H432" s="92"/>
      <c r="I432" s="91"/>
      <c r="J432" s="91"/>
      <c r="K432" s="93"/>
      <c r="L432" s="94"/>
      <c r="M432" s="97">
        <f t="shared" si="15"/>
        <v>0</v>
      </c>
      <c r="N432" s="95"/>
      <c r="O432" s="96"/>
      <c r="P432" s="96"/>
      <c r="Q432" s="96"/>
      <c r="R432" s="96"/>
      <c r="S432" s="103" t="str">
        <f>IF(M432=0,"",IF(ISNA(VLOOKUP(企业人工成本情况!$C$10,人工成本情况指标!$D$1:$F$22,2,0)),"请在表一中填写所属地区信息",IF((O432+P432+Q432)/K432*21.75&lt;VLOOKUP(企业人工成本情况!$C$10,人工成本情况指标!$D$2:$F$22,2,0),"此人工资低于最低工资标准","")))</f>
        <v/>
      </c>
      <c r="T432" s="77" t="str">
        <f t="shared" si="14"/>
        <v/>
      </c>
    </row>
    <row r="433" spans="1:20" ht="20" customHeight="1">
      <c r="A433" s="75">
        <v>429</v>
      </c>
      <c r="B433" s="91"/>
      <c r="C433" s="91"/>
      <c r="D433" s="92"/>
      <c r="E433" s="91"/>
      <c r="F433" s="91"/>
      <c r="G433" s="91"/>
      <c r="H433" s="92"/>
      <c r="I433" s="91"/>
      <c r="J433" s="91"/>
      <c r="K433" s="93"/>
      <c r="L433" s="94"/>
      <c r="M433" s="97">
        <f t="shared" si="15"/>
        <v>0</v>
      </c>
      <c r="N433" s="95"/>
      <c r="O433" s="96"/>
      <c r="P433" s="96"/>
      <c r="Q433" s="96"/>
      <c r="R433" s="96"/>
      <c r="S433" s="103" t="str">
        <f>IF(M433=0,"",IF(ISNA(VLOOKUP(企业人工成本情况!$C$10,人工成本情况指标!$D$1:$F$22,2,0)),"请在表一中填写所属地区信息",IF((O433+P433+Q433)/K433*21.75&lt;VLOOKUP(企业人工成本情况!$C$10,人工成本情况指标!$D$2:$F$22,2,0),"此人工资低于最低工资标准","")))</f>
        <v/>
      </c>
      <c r="T433" s="77" t="str">
        <f t="shared" si="14"/>
        <v/>
      </c>
    </row>
    <row r="434" spans="1:20" ht="20" customHeight="1">
      <c r="A434" s="75">
        <v>430</v>
      </c>
      <c r="B434" s="91"/>
      <c r="C434" s="91"/>
      <c r="D434" s="92"/>
      <c r="E434" s="91"/>
      <c r="F434" s="91"/>
      <c r="G434" s="91"/>
      <c r="H434" s="92"/>
      <c r="I434" s="91"/>
      <c r="J434" s="91"/>
      <c r="K434" s="93"/>
      <c r="L434" s="94"/>
      <c r="M434" s="97">
        <f t="shared" si="15"/>
        <v>0</v>
      </c>
      <c r="N434" s="95"/>
      <c r="O434" s="96"/>
      <c r="P434" s="96"/>
      <c r="Q434" s="96"/>
      <c r="R434" s="96"/>
      <c r="S434" s="103" t="str">
        <f>IF(M434=0,"",IF(ISNA(VLOOKUP(企业人工成本情况!$C$10,人工成本情况指标!$D$1:$F$22,2,0)),"请在表一中填写所属地区信息",IF((O434+P434+Q434)/K434*21.75&lt;VLOOKUP(企业人工成本情况!$C$10,人工成本情况指标!$D$2:$F$22,2,0),"此人工资低于最低工资标准","")))</f>
        <v/>
      </c>
      <c r="T434" s="77" t="str">
        <f t="shared" si="14"/>
        <v/>
      </c>
    </row>
    <row r="435" spans="1:20" ht="20" customHeight="1">
      <c r="A435" s="75">
        <v>431</v>
      </c>
      <c r="B435" s="91"/>
      <c r="C435" s="91"/>
      <c r="D435" s="92"/>
      <c r="E435" s="91"/>
      <c r="F435" s="91"/>
      <c r="G435" s="91"/>
      <c r="H435" s="92"/>
      <c r="I435" s="91"/>
      <c r="J435" s="91"/>
      <c r="K435" s="93"/>
      <c r="L435" s="94"/>
      <c r="M435" s="97">
        <f t="shared" si="15"/>
        <v>0</v>
      </c>
      <c r="N435" s="95"/>
      <c r="O435" s="96"/>
      <c r="P435" s="96"/>
      <c r="Q435" s="96"/>
      <c r="R435" s="96"/>
      <c r="S435" s="103" t="str">
        <f>IF(M435=0,"",IF(ISNA(VLOOKUP(企业人工成本情况!$C$10,人工成本情况指标!$D$1:$F$22,2,0)),"请在表一中填写所属地区信息",IF((O435+P435+Q435)/K435*21.75&lt;VLOOKUP(企业人工成本情况!$C$10,人工成本情况指标!$D$2:$F$22,2,0),"此人工资低于最低工资标准","")))</f>
        <v/>
      </c>
      <c r="T435" s="77" t="str">
        <f t="shared" si="14"/>
        <v/>
      </c>
    </row>
    <row r="436" spans="1:20" ht="20" customHeight="1">
      <c r="A436" s="75">
        <v>432</v>
      </c>
      <c r="B436" s="91"/>
      <c r="C436" s="91"/>
      <c r="D436" s="92"/>
      <c r="E436" s="91"/>
      <c r="F436" s="91"/>
      <c r="G436" s="91"/>
      <c r="H436" s="92"/>
      <c r="I436" s="91"/>
      <c r="J436" s="91"/>
      <c r="K436" s="93"/>
      <c r="L436" s="94"/>
      <c r="M436" s="97">
        <f t="shared" si="15"/>
        <v>0</v>
      </c>
      <c r="N436" s="95"/>
      <c r="O436" s="96"/>
      <c r="P436" s="96"/>
      <c r="Q436" s="96"/>
      <c r="R436" s="96"/>
      <c r="S436" s="103" t="str">
        <f>IF(M436=0,"",IF(ISNA(VLOOKUP(企业人工成本情况!$C$10,人工成本情况指标!$D$1:$F$22,2,0)),"请在表一中填写所属地区信息",IF((O436+P436+Q436)/K436*21.75&lt;VLOOKUP(企业人工成本情况!$C$10,人工成本情况指标!$D$2:$F$22,2,0),"此人工资低于最低工资标准","")))</f>
        <v/>
      </c>
      <c r="T436" s="77" t="str">
        <f t="shared" si="14"/>
        <v/>
      </c>
    </row>
    <row r="437" spans="1:20" ht="20" customHeight="1">
      <c r="A437" s="75">
        <v>433</v>
      </c>
      <c r="B437" s="91"/>
      <c r="C437" s="91"/>
      <c r="D437" s="92"/>
      <c r="E437" s="91"/>
      <c r="F437" s="91"/>
      <c r="G437" s="91"/>
      <c r="H437" s="92"/>
      <c r="I437" s="91"/>
      <c r="J437" s="91"/>
      <c r="K437" s="93"/>
      <c r="L437" s="94"/>
      <c r="M437" s="97">
        <f t="shared" si="15"/>
        <v>0</v>
      </c>
      <c r="N437" s="95"/>
      <c r="O437" s="96"/>
      <c r="P437" s="96"/>
      <c r="Q437" s="96"/>
      <c r="R437" s="96"/>
      <c r="S437" s="103" t="str">
        <f>IF(M437=0,"",IF(ISNA(VLOOKUP(企业人工成本情况!$C$10,人工成本情况指标!$D$1:$F$22,2,0)),"请在表一中填写所属地区信息",IF((O437+P437+Q437)/K437*21.75&lt;VLOOKUP(企业人工成本情况!$C$10,人工成本情况指标!$D$2:$F$22,2,0),"此人工资低于最低工资标准","")))</f>
        <v/>
      </c>
      <c r="T437" s="77" t="str">
        <f t="shared" si="14"/>
        <v/>
      </c>
    </row>
    <row r="438" spans="1:20" ht="20" customHeight="1">
      <c r="A438" s="75">
        <v>434</v>
      </c>
      <c r="B438" s="91"/>
      <c r="C438" s="91"/>
      <c r="D438" s="92"/>
      <c r="E438" s="91"/>
      <c r="F438" s="91"/>
      <c r="G438" s="91"/>
      <c r="H438" s="92"/>
      <c r="I438" s="91"/>
      <c r="J438" s="91"/>
      <c r="K438" s="93"/>
      <c r="L438" s="94"/>
      <c r="M438" s="97">
        <f t="shared" si="15"/>
        <v>0</v>
      </c>
      <c r="N438" s="95"/>
      <c r="O438" s="96"/>
      <c r="P438" s="96"/>
      <c r="Q438" s="96"/>
      <c r="R438" s="96"/>
      <c r="S438" s="103" t="str">
        <f>IF(M438=0,"",IF(ISNA(VLOOKUP(企业人工成本情况!$C$10,人工成本情况指标!$D$1:$F$22,2,0)),"请在表一中填写所属地区信息",IF((O438+P438+Q438)/K438*21.75&lt;VLOOKUP(企业人工成本情况!$C$10,人工成本情况指标!$D$2:$F$22,2,0),"此人工资低于最低工资标准","")))</f>
        <v/>
      </c>
      <c r="T438" s="77" t="str">
        <f t="shared" si="14"/>
        <v/>
      </c>
    </row>
    <row r="439" spans="1:20" ht="20" customHeight="1">
      <c r="A439" s="74">
        <v>435</v>
      </c>
      <c r="B439" s="91"/>
      <c r="C439" s="91"/>
      <c r="D439" s="92"/>
      <c r="E439" s="91"/>
      <c r="F439" s="91"/>
      <c r="G439" s="91"/>
      <c r="H439" s="92"/>
      <c r="I439" s="91"/>
      <c r="J439" s="91"/>
      <c r="K439" s="93"/>
      <c r="L439" s="94"/>
      <c r="M439" s="97">
        <f t="shared" si="15"/>
        <v>0</v>
      </c>
      <c r="N439" s="95"/>
      <c r="O439" s="96"/>
      <c r="P439" s="96"/>
      <c r="Q439" s="96"/>
      <c r="R439" s="96"/>
      <c r="S439" s="103" t="str">
        <f>IF(M439=0,"",IF(ISNA(VLOOKUP(企业人工成本情况!$C$10,人工成本情况指标!$D$1:$F$22,2,0)),"请在表一中填写所属地区信息",IF((O439+P439+Q439)/K439*21.75&lt;VLOOKUP(企业人工成本情况!$C$10,人工成本情况指标!$D$2:$F$22,2,0),"此人工资低于最低工资标准","")))</f>
        <v/>
      </c>
      <c r="T439" s="77" t="str">
        <f t="shared" si="14"/>
        <v/>
      </c>
    </row>
    <row r="440" spans="1:20" ht="20" customHeight="1">
      <c r="A440" s="75">
        <v>436</v>
      </c>
      <c r="B440" s="91"/>
      <c r="C440" s="91"/>
      <c r="D440" s="92"/>
      <c r="E440" s="91"/>
      <c r="F440" s="91"/>
      <c r="G440" s="91"/>
      <c r="H440" s="92"/>
      <c r="I440" s="91"/>
      <c r="J440" s="91"/>
      <c r="K440" s="93"/>
      <c r="L440" s="94"/>
      <c r="M440" s="97">
        <f t="shared" si="15"/>
        <v>0</v>
      </c>
      <c r="N440" s="95"/>
      <c r="O440" s="96"/>
      <c r="P440" s="96"/>
      <c r="Q440" s="96"/>
      <c r="R440" s="96"/>
      <c r="S440" s="103" t="str">
        <f>IF(M440=0,"",IF(ISNA(VLOOKUP(企业人工成本情况!$C$10,人工成本情况指标!$D$1:$F$22,2,0)),"请在表一中填写所属地区信息",IF((O440+P440+Q440)/K440*21.75&lt;VLOOKUP(企业人工成本情况!$C$10,人工成本情况指标!$D$2:$F$22,2,0),"此人工资低于最低工资标准","")))</f>
        <v/>
      </c>
      <c r="T440" s="77" t="str">
        <f t="shared" si="14"/>
        <v/>
      </c>
    </row>
    <row r="441" spans="1:20" ht="20" customHeight="1">
      <c r="A441" s="75">
        <v>437</v>
      </c>
      <c r="B441" s="91"/>
      <c r="C441" s="91"/>
      <c r="D441" s="92"/>
      <c r="E441" s="91"/>
      <c r="F441" s="91"/>
      <c r="G441" s="91"/>
      <c r="H441" s="92"/>
      <c r="I441" s="91"/>
      <c r="J441" s="91"/>
      <c r="K441" s="93"/>
      <c r="L441" s="94"/>
      <c r="M441" s="97">
        <f t="shared" si="15"/>
        <v>0</v>
      </c>
      <c r="N441" s="95"/>
      <c r="O441" s="96"/>
      <c r="P441" s="96"/>
      <c r="Q441" s="96"/>
      <c r="R441" s="96"/>
      <c r="S441" s="103" t="str">
        <f>IF(M441=0,"",IF(ISNA(VLOOKUP(企业人工成本情况!$C$10,人工成本情况指标!$D$1:$F$22,2,0)),"请在表一中填写所属地区信息",IF((O441+P441+Q441)/K441*21.75&lt;VLOOKUP(企业人工成本情况!$C$10,人工成本情况指标!$D$2:$F$22,2,0),"此人工资低于最低工资标准","")))</f>
        <v/>
      </c>
      <c r="T441" s="77" t="str">
        <f t="shared" si="14"/>
        <v/>
      </c>
    </row>
    <row r="442" spans="1:20" ht="20" customHeight="1">
      <c r="A442" s="75">
        <v>438</v>
      </c>
      <c r="B442" s="91"/>
      <c r="C442" s="91"/>
      <c r="D442" s="92"/>
      <c r="E442" s="91"/>
      <c r="F442" s="91"/>
      <c r="G442" s="91"/>
      <c r="H442" s="92"/>
      <c r="I442" s="91"/>
      <c r="J442" s="91"/>
      <c r="K442" s="93"/>
      <c r="L442" s="94"/>
      <c r="M442" s="97">
        <f t="shared" si="15"/>
        <v>0</v>
      </c>
      <c r="N442" s="95"/>
      <c r="O442" s="96"/>
      <c r="P442" s="96"/>
      <c r="Q442" s="96"/>
      <c r="R442" s="96"/>
      <c r="S442" s="103" t="str">
        <f>IF(M442=0,"",IF(ISNA(VLOOKUP(企业人工成本情况!$C$10,人工成本情况指标!$D$1:$F$22,2,0)),"请在表一中填写所属地区信息",IF((O442+P442+Q442)/K442*21.75&lt;VLOOKUP(企业人工成本情况!$C$10,人工成本情况指标!$D$2:$F$22,2,0),"此人工资低于最低工资标准","")))</f>
        <v/>
      </c>
      <c r="T442" s="77" t="str">
        <f t="shared" si="14"/>
        <v/>
      </c>
    </row>
    <row r="443" spans="1:20" ht="20" customHeight="1">
      <c r="A443" s="75">
        <v>439</v>
      </c>
      <c r="B443" s="91"/>
      <c r="C443" s="91"/>
      <c r="D443" s="92"/>
      <c r="E443" s="91"/>
      <c r="F443" s="91"/>
      <c r="G443" s="91"/>
      <c r="H443" s="92"/>
      <c r="I443" s="91"/>
      <c r="J443" s="91"/>
      <c r="K443" s="93"/>
      <c r="L443" s="94"/>
      <c r="M443" s="97">
        <f t="shared" si="15"/>
        <v>0</v>
      </c>
      <c r="N443" s="95"/>
      <c r="O443" s="96"/>
      <c r="P443" s="96"/>
      <c r="Q443" s="96"/>
      <c r="R443" s="96"/>
      <c r="S443" s="103" t="str">
        <f>IF(M443=0,"",IF(ISNA(VLOOKUP(企业人工成本情况!$C$10,人工成本情况指标!$D$1:$F$22,2,0)),"请在表一中填写所属地区信息",IF((O443+P443+Q443)/K443*21.75&lt;VLOOKUP(企业人工成本情况!$C$10,人工成本情况指标!$D$2:$F$22,2,0),"此人工资低于最低工资标准","")))</f>
        <v/>
      </c>
      <c r="T443" s="77" t="str">
        <f t="shared" si="14"/>
        <v/>
      </c>
    </row>
    <row r="444" spans="1:20" ht="20" customHeight="1">
      <c r="A444" s="75">
        <v>440</v>
      </c>
      <c r="B444" s="91"/>
      <c r="C444" s="91"/>
      <c r="D444" s="92"/>
      <c r="E444" s="91"/>
      <c r="F444" s="91"/>
      <c r="G444" s="91"/>
      <c r="H444" s="92"/>
      <c r="I444" s="91"/>
      <c r="J444" s="91"/>
      <c r="K444" s="93"/>
      <c r="L444" s="94"/>
      <c r="M444" s="97">
        <f t="shared" si="15"/>
        <v>0</v>
      </c>
      <c r="N444" s="95"/>
      <c r="O444" s="96"/>
      <c r="P444" s="96"/>
      <c r="Q444" s="96"/>
      <c r="R444" s="96"/>
      <c r="S444" s="103" t="str">
        <f>IF(M444=0,"",IF(ISNA(VLOOKUP(企业人工成本情况!$C$10,人工成本情况指标!$D$1:$F$22,2,0)),"请在表一中填写所属地区信息",IF((O444+P444+Q444)/K444*21.75&lt;VLOOKUP(企业人工成本情况!$C$10,人工成本情况指标!$D$2:$F$22,2,0),"此人工资低于最低工资标准","")))</f>
        <v/>
      </c>
      <c r="T444" s="77" t="str">
        <f t="shared" si="14"/>
        <v/>
      </c>
    </row>
    <row r="445" spans="1:20" ht="20" customHeight="1">
      <c r="A445" s="75">
        <v>441</v>
      </c>
      <c r="B445" s="91"/>
      <c r="C445" s="91"/>
      <c r="D445" s="92"/>
      <c r="E445" s="91"/>
      <c r="F445" s="91"/>
      <c r="G445" s="91"/>
      <c r="H445" s="92"/>
      <c r="I445" s="91"/>
      <c r="J445" s="91"/>
      <c r="K445" s="93"/>
      <c r="L445" s="94"/>
      <c r="M445" s="97">
        <f t="shared" si="15"/>
        <v>0</v>
      </c>
      <c r="N445" s="95"/>
      <c r="O445" s="96"/>
      <c r="P445" s="96"/>
      <c r="Q445" s="96"/>
      <c r="R445" s="96"/>
      <c r="S445" s="103" t="str">
        <f>IF(M445=0,"",IF(ISNA(VLOOKUP(企业人工成本情况!$C$10,人工成本情况指标!$D$1:$F$22,2,0)),"请在表一中填写所属地区信息",IF((O445+P445+Q445)/K445*21.75&lt;VLOOKUP(企业人工成本情况!$C$10,人工成本情况指标!$D$2:$F$22,2,0),"此人工资低于最低工资标准","")))</f>
        <v/>
      </c>
      <c r="T445" s="77" t="str">
        <f t="shared" si="14"/>
        <v/>
      </c>
    </row>
    <row r="446" spans="1:20" ht="20" customHeight="1">
      <c r="A446" s="74">
        <v>442</v>
      </c>
      <c r="B446" s="91"/>
      <c r="C446" s="91"/>
      <c r="D446" s="92"/>
      <c r="E446" s="91"/>
      <c r="F446" s="91"/>
      <c r="G446" s="91"/>
      <c r="H446" s="92"/>
      <c r="I446" s="91"/>
      <c r="J446" s="91"/>
      <c r="K446" s="93"/>
      <c r="L446" s="94"/>
      <c r="M446" s="97">
        <f t="shared" si="15"/>
        <v>0</v>
      </c>
      <c r="N446" s="95"/>
      <c r="O446" s="96"/>
      <c r="P446" s="96"/>
      <c r="Q446" s="96"/>
      <c r="R446" s="96"/>
      <c r="S446" s="103" t="str">
        <f>IF(M446=0,"",IF(ISNA(VLOOKUP(企业人工成本情况!$C$10,人工成本情况指标!$D$1:$F$22,2,0)),"请在表一中填写所属地区信息",IF((O446+P446+Q446)/K446*21.75&lt;VLOOKUP(企业人工成本情况!$C$10,人工成本情况指标!$D$2:$F$22,2,0),"此人工资低于最低工资标准","")))</f>
        <v/>
      </c>
      <c r="T446" s="77" t="str">
        <f t="shared" si="14"/>
        <v/>
      </c>
    </row>
    <row r="447" spans="1:20" ht="20" customHeight="1">
      <c r="A447" s="75">
        <v>443</v>
      </c>
      <c r="B447" s="91"/>
      <c r="C447" s="91"/>
      <c r="D447" s="92"/>
      <c r="E447" s="91"/>
      <c r="F447" s="91"/>
      <c r="G447" s="91"/>
      <c r="H447" s="92"/>
      <c r="I447" s="91"/>
      <c r="J447" s="91"/>
      <c r="K447" s="93"/>
      <c r="L447" s="94"/>
      <c r="M447" s="97">
        <f t="shared" si="15"/>
        <v>0</v>
      </c>
      <c r="N447" s="95"/>
      <c r="O447" s="96"/>
      <c r="P447" s="96"/>
      <c r="Q447" s="96"/>
      <c r="R447" s="96"/>
      <c r="S447" s="103" t="str">
        <f>IF(M447=0,"",IF(ISNA(VLOOKUP(企业人工成本情况!$C$10,人工成本情况指标!$D$1:$F$22,2,0)),"请在表一中填写所属地区信息",IF((O447+P447+Q447)/K447*21.75&lt;VLOOKUP(企业人工成本情况!$C$10,人工成本情况指标!$D$2:$F$22,2,0),"此人工资低于最低工资标准","")))</f>
        <v/>
      </c>
      <c r="T447" s="77" t="str">
        <f t="shared" si="14"/>
        <v/>
      </c>
    </row>
    <row r="448" spans="1:20" ht="20" customHeight="1">
      <c r="A448" s="75">
        <v>444</v>
      </c>
      <c r="B448" s="91"/>
      <c r="C448" s="91"/>
      <c r="D448" s="92"/>
      <c r="E448" s="91"/>
      <c r="F448" s="91"/>
      <c r="G448" s="91"/>
      <c r="H448" s="92"/>
      <c r="I448" s="91"/>
      <c r="J448" s="91"/>
      <c r="K448" s="93"/>
      <c r="L448" s="94"/>
      <c r="M448" s="97">
        <f t="shared" si="15"/>
        <v>0</v>
      </c>
      <c r="N448" s="95"/>
      <c r="O448" s="96"/>
      <c r="P448" s="96"/>
      <c r="Q448" s="96"/>
      <c r="R448" s="96"/>
      <c r="S448" s="103" t="str">
        <f>IF(M448=0,"",IF(ISNA(VLOOKUP(企业人工成本情况!$C$10,人工成本情况指标!$D$1:$F$22,2,0)),"请在表一中填写所属地区信息",IF((O448+P448+Q448)/K448*21.75&lt;VLOOKUP(企业人工成本情况!$C$10,人工成本情况指标!$D$2:$F$22,2,0),"此人工资低于最低工资标准","")))</f>
        <v/>
      </c>
      <c r="T448" s="77" t="str">
        <f t="shared" si="14"/>
        <v/>
      </c>
    </row>
    <row r="449" spans="1:20" ht="20" customHeight="1">
      <c r="A449" s="75">
        <v>445</v>
      </c>
      <c r="B449" s="91"/>
      <c r="C449" s="91"/>
      <c r="D449" s="92"/>
      <c r="E449" s="91"/>
      <c r="F449" s="91"/>
      <c r="G449" s="91"/>
      <c r="H449" s="92"/>
      <c r="I449" s="91"/>
      <c r="J449" s="91"/>
      <c r="K449" s="93"/>
      <c r="L449" s="94"/>
      <c r="M449" s="97">
        <f t="shared" si="15"/>
        <v>0</v>
      </c>
      <c r="N449" s="95"/>
      <c r="O449" s="96"/>
      <c r="P449" s="96"/>
      <c r="Q449" s="96"/>
      <c r="R449" s="96"/>
      <c r="S449" s="103" t="str">
        <f>IF(M449=0,"",IF(ISNA(VLOOKUP(企业人工成本情况!$C$10,人工成本情况指标!$D$1:$F$22,2,0)),"请在表一中填写所属地区信息",IF((O449+P449+Q449)/K449*21.75&lt;VLOOKUP(企业人工成本情况!$C$10,人工成本情况指标!$D$2:$F$22,2,0),"此人工资低于最低工资标准","")))</f>
        <v/>
      </c>
      <c r="T449" s="77" t="str">
        <f t="shared" si="14"/>
        <v/>
      </c>
    </row>
    <row r="450" spans="1:20" ht="20" customHeight="1">
      <c r="A450" s="75">
        <v>446</v>
      </c>
      <c r="B450" s="91"/>
      <c r="C450" s="91"/>
      <c r="D450" s="92"/>
      <c r="E450" s="91"/>
      <c r="F450" s="91"/>
      <c r="G450" s="91"/>
      <c r="H450" s="92"/>
      <c r="I450" s="91"/>
      <c r="J450" s="91"/>
      <c r="K450" s="93"/>
      <c r="L450" s="94"/>
      <c r="M450" s="97">
        <f t="shared" si="15"/>
        <v>0</v>
      </c>
      <c r="N450" s="95"/>
      <c r="O450" s="96"/>
      <c r="P450" s="96"/>
      <c r="Q450" s="96"/>
      <c r="R450" s="96"/>
      <c r="S450" s="103" t="str">
        <f>IF(M450=0,"",IF(ISNA(VLOOKUP(企业人工成本情况!$C$10,人工成本情况指标!$D$1:$F$22,2,0)),"请在表一中填写所属地区信息",IF((O450+P450+Q450)/K450*21.75&lt;VLOOKUP(企业人工成本情况!$C$10,人工成本情况指标!$D$2:$F$22,2,0),"此人工资低于最低工资标准","")))</f>
        <v/>
      </c>
      <c r="T450" s="77" t="str">
        <f t="shared" si="14"/>
        <v/>
      </c>
    </row>
    <row r="451" spans="1:20" ht="20" customHeight="1">
      <c r="A451" s="75">
        <v>447</v>
      </c>
      <c r="B451" s="91"/>
      <c r="C451" s="91"/>
      <c r="D451" s="92"/>
      <c r="E451" s="91"/>
      <c r="F451" s="91"/>
      <c r="G451" s="91"/>
      <c r="H451" s="92"/>
      <c r="I451" s="91"/>
      <c r="J451" s="91"/>
      <c r="K451" s="93"/>
      <c r="L451" s="94"/>
      <c r="M451" s="97">
        <f t="shared" si="15"/>
        <v>0</v>
      </c>
      <c r="N451" s="95"/>
      <c r="O451" s="96"/>
      <c r="P451" s="96"/>
      <c r="Q451" s="96"/>
      <c r="R451" s="96"/>
      <c r="S451" s="103" t="str">
        <f>IF(M451=0,"",IF(ISNA(VLOOKUP(企业人工成本情况!$C$10,人工成本情况指标!$D$1:$F$22,2,0)),"请在表一中填写所属地区信息",IF((O451+P451+Q451)/K451*21.75&lt;VLOOKUP(企业人工成本情况!$C$10,人工成本情况指标!$D$2:$F$22,2,0),"此人工资低于最低工资标准","")))</f>
        <v/>
      </c>
      <c r="T451" s="77" t="str">
        <f t="shared" si="14"/>
        <v/>
      </c>
    </row>
    <row r="452" spans="1:20" ht="20" customHeight="1">
      <c r="A452" s="75">
        <v>448</v>
      </c>
      <c r="B452" s="91"/>
      <c r="C452" s="91"/>
      <c r="D452" s="92"/>
      <c r="E452" s="91"/>
      <c r="F452" s="91"/>
      <c r="G452" s="91"/>
      <c r="H452" s="92"/>
      <c r="I452" s="91"/>
      <c r="J452" s="91"/>
      <c r="K452" s="93"/>
      <c r="L452" s="94"/>
      <c r="M452" s="97">
        <f t="shared" si="15"/>
        <v>0</v>
      </c>
      <c r="N452" s="95"/>
      <c r="O452" s="96"/>
      <c r="P452" s="96"/>
      <c r="Q452" s="96"/>
      <c r="R452" s="96"/>
      <c r="S452" s="103" t="str">
        <f>IF(M452=0,"",IF(ISNA(VLOOKUP(企业人工成本情况!$C$10,人工成本情况指标!$D$1:$F$22,2,0)),"请在表一中填写所属地区信息",IF((O452+P452+Q452)/K452*21.75&lt;VLOOKUP(企业人工成本情况!$C$10,人工成本情况指标!$D$2:$F$22,2,0),"此人工资低于最低工资标准","")))</f>
        <v/>
      </c>
      <c r="T452" s="77" t="str">
        <f t="shared" ref="T452:T504" si="16">IF(AND(C451="",E451=""),"",IF(E451-C451&lt;12,"参加工作时间-当年计算的实际年龄，应大于等于16并且小于等于65",IF(E451-C451&gt;65,"参加工作时间-当年计算的实际年龄，应大于等于16并且小于等于65",IF(E451=C451="","",""))))</f>
        <v/>
      </c>
    </row>
    <row r="453" spans="1:20" ht="20" customHeight="1">
      <c r="A453" s="74">
        <v>449</v>
      </c>
      <c r="B453" s="91"/>
      <c r="C453" s="91"/>
      <c r="D453" s="92"/>
      <c r="E453" s="91"/>
      <c r="F453" s="91"/>
      <c r="G453" s="91"/>
      <c r="H453" s="92"/>
      <c r="I453" s="91"/>
      <c r="J453" s="91"/>
      <c r="K453" s="93"/>
      <c r="L453" s="94"/>
      <c r="M453" s="97">
        <f t="shared" si="15"/>
        <v>0</v>
      </c>
      <c r="N453" s="95"/>
      <c r="O453" s="96"/>
      <c r="P453" s="96"/>
      <c r="Q453" s="96"/>
      <c r="R453" s="96"/>
      <c r="S453" s="103" t="str">
        <f>IF(M453=0,"",IF(ISNA(VLOOKUP(企业人工成本情况!$C$10,人工成本情况指标!$D$1:$F$22,2,0)),"请在表一中填写所属地区信息",IF((O453+P453+Q453)/K453*21.75&lt;VLOOKUP(企业人工成本情况!$C$10,人工成本情况指标!$D$2:$F$22,2,0),"此人工资低于最低工资标准","")))</f>
        <v/>
      </c>
      <c r="T453" s="77" t="str">
        <f t="shared" si="16"/>
        <v/>
      </c>
    </row>
    <row r="454" spans="1:20" ht="20" customHeight="1">
      <c r="A454" s="75">
        <v>450</v>
      </c>
      <c r="B454" s="91"/>
      <c r="C454" s="91"/>
      <c r="D454" s="92"/>
      <c r="E454" s="91"/>
      <c r="F454" s="91"/>
      <c r="G454" s="91"/>
      <c r="H454" s="92"/>
      <c r="I454" s="91"/>
      <c r="J454" s="91"/>
      <c r="K454" s="93"/>
      <c r="L454" s="94"/>
      <c r="M454" s="97">
        <f t="shared" ref="M454:M504" si="17">SUM(O454:R454)</f>
        <v>0</v>
      </c>
      <c r="N454" s="95"/>
      <c r="O454" s="96"/>
      <c r="P454" s="96"/>
      <c r="Q454" s="96"/>
      <c r="R454" s="96"/>
      <c r="S454" s="103" t="str">
        <f>IF(M454=0,"",IF(ISNA(VLOOKUP(企业人工成本情况!$C$10,人工成本情况指标!$D$1:$F$22,2,0)),"请在表一中填写所属地区信息",IF((O454+P454+Q454)/K454*21.75&lt;VLOOKUP(企业人工成本情况!$C$10,人工成本情况指标!$D$2:$F$22,2,0),"此人工资低于最低工资标准","")))</f>
        <v/>
      </c>
      <c r="T454" s="77" t="str">
        <f t="shared" si="16"/>
        <v/>
      </c>
    </row>
    <row r="455" spans="1:20" ht="20" customHeight="1">
      <c r="A455" s="75">
        <v>451</v>
      </c>
      <c r="B455" s="91"/>
      <c r="C455" s="91"/>
      <c r="D455" s="92"/>
      <c r="E455" s="91"/>
      <c r="F455" s="91"/>
      <c r="G455" s="91"/>
      <c r="H455" s="92"/>
      <c r="I455" s="91"/>
      <c r="J455" s="91"/>
      <c r="K455" s="93"/>
      <c r="L455" s="94"/>
      <c r="M455" s="97">
        <f t="shared" si="17"/>
        <v>0</v>
      </c>
      <c r="N455" s="95"/>
      <c r="O455" s="96"/>
      <c r="P455" s="96"/>
      <c r="Q455" s="96"/>
      <c r="R455" s="96"/>
      <c r="S455" s="103" t="str">
        <f>IF(M455=0,"",IF(ISNA(VLOOKUP(企业人工成本情况!$C$10,人工成本情况指标!$D$1:$F$22,2,0)),"请在表一中填写所属地区信息",IF((O455+P455+Q455)/K455*21.75&lt;VLOOKUP(企业人工成本情况!$C$10,人工成本情况指标!$D$2:$F$22,2,0),"此人工资低于最低工资标准","")))</f>
        <v/>
      </c>
      <c r="T455" s="77" t="str">
        <f t="shared" si="16"/>
        <v/>
      </c>
    </row>
    <row r="456" spans="1:20" ht="20" customHeight="1">
      <c r="A456" s="75">
        <v>452</v>
      </c>
      <c r="B456" s="91"/>
      <c r="C456" s="91"/>
      <c r="D456" s="92"/>
      <c r="E456" s="91"/>
      <c r="F456" s="91"/>
      <c r="G456" s="91"/>
      <c r="H456" s="92"/>
      <c r="I456" s="91"/>
      <c r="J456" s="91"/>
      <c r="K456" s="93"/>
      <c r="L456" s="94"/>
      <c r="M456" s="97">
        <f t="shared" si="17"/>
        <v>0</v>
      </c>
      <c r="N456" s="95"/>
      <c r="O456" s="96"/>
      <c r="P456" s="96"/>
      <c r="Q456" s="96"/>
      <c r="R456" s="96"/>
      <c r="S456" s="103" t="str">
        <f>IF(M456=0,"",IF(ISNA(VLOOKUP(企业人工成本情况!$C$10,人工成本情况指标!$D$1:$F$22,2,0)),"请在表一中填写所属地区信息",IF((O456+P456+Q456)/K456*21.75&lt;VLOOKUP(企业人工成本情况!$C$10,人工成本情况指标!$D$2:$F$22,2,0),"此人工资低于最低工资标准","")))</f>
        <v/>
      </c>
      <c r="T456" s="77" t="str">
        <f t="shared" si="16"/>
        <v/>
      </c>
    </row>
    <row r="457" spans="1:20" ht="20" customHeight="1">
      <c r="A457" s="75">
        <v>453</v>
      </c>
      <c r="B457" s="91"/>
      <c r="C457" s="91"/>
      <c r="D457" s="92"/>
      <c r="E457" s="91"/>
      <c r="F457" s="91"/>
      <c r="G457" s="91"/>
      <c r="H457" s="92"/>
      <c r="I457" s="91"/>
      <c r="J457" s="91"/>
      <c r="K457" s="93"/>
      <c r="L457" s="94"/>
      <c r="M457" s="97">
        <f t="shared" si="17"/>
        <v>0</v>
      </c>
      <c r="N457" s="95"/>
      <c r="O457" s="96"/>
      <c r="P457" s="96"/>
      <c r="Q457" s="96"/>
      <c r="R457" s="96"/>
      <c r="S457" s="103" t="str">
        <f>IF(M457=0,"",IF(ISNA(VLOOKUP(企业人工成本情况!$C$10,人工成本情况指标!$D$1:$F$22,2,0)),"请在表一中填写所属地区信息",IF((O457+P457+Q457)/K457*21.75&lt;VLOOKUP(企业人工成本情况!$C$10,人工成本情况指标!$D$2:$F$22,2,0),"此人工资低于最低工资标准","")))</f>
        <v/>
      </c>
      <c r="T457" s="77" t="str">
        <f t="shared" si="16"/>
        <v/>
      </c>
    </row>
    <row r="458" spans="1:20" ht="20" customHeight="1">
      <c r="A458" s="75">
        <v>454</v>
      </c>
      <c r="B458" s="91"/>
      <c r="C458" s="91"/>
      <c r="D458" s="92"/>
      <c r="E458" s="91"/>
      <c r="F458" s="91"/>
      <c r="G458" s="91"/>
      <c r="H458" s="92"/>
      <c r="I458" s="91"/>
      <c r="J458" s="91"/>
      <c r="K458" s="93"/>
      <c r="L458" s="94"/>
      <c r="M458" s="97">
        <f t="shared" si="17"/>
        <v>0</v>
      </c>
      <c r="N458" s="95"/>
      <c r="O458" s="96"/>
      <c r="P458" s="96"/>
      <c r="Q458" s="96"/>
      <c r="R458" s="96"/>
      <c r="S458" s="103" t="str">
        <f>IF(M458=0,"",IF(ISNA(VLOOKUP(企业人工成本情况!$C$10,人工成本情况指标!$D$1:$F$22,2,0)),"请在表一中填写所属地区信息",IF((O458+P458+Q458)/K458*21.75&lt;VLOOKUP(企业人工成本情况!$C$10,人工成本情况指标!$D$2:$F$22,2,0),"此人工资低于最低工资标准","")))</f>
        <v/>
      </c>
      <c r="T458" s="77" t="str">
        <f t="shared" si="16"/>
        <v/>
      </c>
    </row>
    <row r="459" spans="1:20" ht="20" customHeight="1">
      <c r="A459" s="75">
        <v>455</v>
      </c>
      <c r="B459" s="91"/>
      <c r="C459" s="91"/>
      <c r="D459" s="92"/>
      <c r="E459" s="91"/>
      <c r="F459" s="91"/>
      <c r="G459" s="91"/>
      <c r="H459" s="92"/>
      <c r="I459" s="91"/>
      <c r="J459" s="91"/>
      <c r="K459" s="93"/>
      <c r="L459" s="94"/>
      <c r="M459" s="97">
        <f t="shared" si="17"/>
        <v>0</v>
      </c>
      <c r="N459" s="95"/>
      <c r="O459" s="96"/>
      <c r="P459" s="96"/>
      <c r="Q459" s="96"/>
      <c r="R459" s="96"/>
      <c r="S459" s="103" t="str">
        <f>IF(M459=0,"",IF(ISNA(VLOOKUP(企业人工成本情况!$C$10,人工成本情况指标!$D$1:$F$22,2,0)),"请在表一中填写所属地区信息",IF((O459+P459+Q459)/K459*21.75&lt;VLOOKUP(企业人工成本情况!$C$10,人工成本情况指标!$D$2:$F$22,2,0),"此人工资低于最低工资标准","")))</f>
        <v/>
      </c>
      <c r="T459" s="77" t="str">
        <f t="shared" si="16"/>
        <v/>
      </c>
    </row>
    <row r="460" spans="1:20" ht="20" customHeight="1">
      <c r="A460" s="74">
        <v>456</v>
      </c>
      <c r="B460" s="91"/>
      <c r="C460" s="91"/>
      <c r="D460" s="92"/>
      <c r="E460" s="91"/>
      <c r="F460" s="91"/>
      <c r="G460" s="91"/>
      <c r="H460" s="92"/>
      <c r="I460" s="91"/>
      <c r="J460" s="91"/>
      <c r="K460" s="93"/>
      <c r="L460" s="94"/>
      <c r="M460" s="97">
        <f t="shared" si="17"/>
        <v>0</v>
      </c>
      <c r="N460" s="95"/>
      <c r="O460" s="96"/>
      <c r="P460" s="96"/>
      <c r="Q460" s="96"/>
      <c r="R460" s="96"/>
      <c r="S460" s="103" t="str">
        <f>IF(M460=0,"",IF(ISNA(VLOOKUP(企业人工成本情况!$C$10,人工成本情况指标!$D$1:$F$22,2,0)),"请在表一中填写所属地区信息",IF((O460+P460+Q460)/K460*21.75&lt;VLOOKUP(企业人工成本情况!$C$10,人工成本情况指标!$D$2:$F$22,2,0),"此人工资低于最低工资标准","")))</f>
        <v/>
      </c>
      <c r="T460" s="77" t="str">
        <f t="shared" si="16"/>
        <v/>
      </c>
    </row>
    <row r="461" spans="1:20" ht="20" customHeight="1">
      <c r="A461" s="75">
        <v>457</v>
      </c>
      <c r="B461" s="91"/>
      <c r="C461" s="91"/>
      <c r="D461" s="92"/>
      <c r="E461" s="91"/>
      <c r="F461" s="91"/>
      <c r="G461" s="91"/>
      <c r="H461" s="92"/>
      <c r="I461" s="91"/>
      <c r="J461" s="91"/>
      <c r="K461" s="93"/>
      <c r="L461" s="94"/>
      <c r="M461" s="97">
        <f t="shared" si="17"/>
        <v>0</v>
      </c>
      <c r="N461" s="95"/>
      <c r="O461" s="96"/>
      <c r="P461" s="96"/>
      <c r="Q461" s="96"/>
      <c r="R461" s="96"/>
      <c r="S461" s="103" t="str">
        <f>IF(M461=0,"",IF(ISNA(VLOOKUP(企业人工成本情况!$C$10,人工成本情况指标!$D$1:$F$22,2,0)),"请在表一中填写所属地区信息",IF((O461+P461+Q461)/K461*21.75&lt;VLOOKUP(企业人工成本情况!$C$10,人工成本情况指标!$D$2:$F$22,2,0),"此人工资低于最低工资标准","")))</f>
        <v/>
      </c>
      <c r="T461" s="77" t="str">
        <f t="shared" si="16"/>
        <v/>
      </c>
    </row>
    <row r="462" spans="1:20" ht="20" customHeight="1">
      <c r="A462" s="75">
        <v>458</v>
      </c>
      <c r="B462" s="91"/>
      <c r="C462" s="91"/>
      <c r="D462" s="92"/>
      <c r="E462" s="91"/>
      <c r="F462" s="91"/>
      <c r="G462" s="91"/>
      <c r="H462" s="92"/>
      <c r="I462" s="91"/>
      <c r="J462" s="91"/>
      <c r="K462" s="93"/>
      <c r="L462" s="94"/>
      <c r="M462" s="97">
        <f t="shared" si="17"/>
        <v>0</v>
      </c>
      <c r="N462" s="95"/>
      <c r="O462" s="96"/>
      <c r="P462" s="96"/>
      <c r="Q462" s="96"/>
      <c r="R462" s="96"/>
      <c r="S462" s="103" t="str">
        <f>IF(M462=0,"",IF(ISNA(VLOOKUP(企业人工成本情况!$C$10,人工成本情况指标!$D$1:$F$22,2,0)),"请在表一中填写所属地区信息",IF((O462+P462+Q462)/K462*21.75&lt;VLOOKUP(企业人工成本情况!$C$10,人工成本情况指标!$D$2:$F$22,2,0),"此人工资低于最低工资标准","")))</f>
        <v/>
      </c>
      <c r="T462" s="77" t="str">
        <f t="shared" si="16"/>
        <v/>
      </c>
    </row>
    <row r="463" spans="1:20" ht="20" customHeight="1">
      <c r="A463" s="75">
        <v>459</v>
      </c>
      <c r="B463" s="91"/>
      <c r="C463" s="91"/>
      <c r="D463" s="92"/>
      <c r="E463" s="91"/>
      <c r="F463" s="91"/>
      <c r="G463" s="91"/>
      <c r="H463" s="92"/>
      <c r="I463" s="91"/>
      <c r="J463" s="91"/>
      <c r="K463" s="93"/>
      <c r="L463" s="94"/>
      <c r="M463" s="97">
        <f t="shared" si="17"/>
        <v>0</v>
      </c>
      <c r="N463" s="95"/>
      <c r="O463" s="96"/>
      <c r="P463" s="96"/>
      <c r="Q463" s="96"/>
      <c r="R463" s="96"/>
      <c r="S463" s="103" t="str">
        <f>IF(M463=0,"",IF(ISNA(VLOOKUP(企业人工成本情况!$C$10,人工成本情况指标!$D$1:$F$22,2,0)),"请在表一中填写所属地区信息",IF((O463+P463+Q463)/K463*21.75&lt;VLOOKUP(企业人工成本情况!$C$10,人工成本情况指标!$D$2:$F$22,2,0),"此人工资低于最低工资标准","")))</f>
        <v/>
      </c>
      <c r="T463" s="77" t="str">
        <f t="shared" si="16"/>
        <v/>
      </c>
    </row>
    <row r="464" spans="1:20" ht="20" customHeight="1">
      <c r="A464" s="75">
        <v>460</v>
      </c>
      <c r="B464" s="91"/>
      <c r="C464" s="91"/>
      <c r="D464" s="92"/>
      <c r="E464" s="91"/>
      <c r="F464" s="91"/>
      <c r="G464" s="91"/>
      <c r="H464" s="92"/>
      <c r="I464" s="91"/>
      <c r="J464" s="91"/>
      <c r="K464" s="93"/>
      <c r="L464" s="94"/>
      <c r="M464" s="97">
        <f t="shared" si="17"/>
        <v>0</v>
      </c>
      <c r="N464" s="95"/>
      <c r="O464" s="96"/>
      <c r="P464" s="96"/>
      <c r="Q464" s="96"/>
      <c r="R464" s="96"/>
      <c r="S464" s="103" t="str">
        <f>IF(M464=0,"",IF(ISNA(VLOOKUP(企业人工成本情况!$C$10,人工成本情况指标!$D$1:$F$22,2,0)),"请在表一中填写所属地区信息",IF((O464+P464+Q464)/K464*21.75&lt;VLOOKUP(企业人工成本情况!$C$10,人工成本情况指标!$D$2:$F$22,2,0),"此人工资低于最低工资标准","")))</f>
        <v/>
      </c>
      <c r="T464" s="77" t="str">
        <f t="shared" si="16"/>
        <v/>
      </c>
    </row>
    <row r="465" spans="1:20" ht="20" customHeight="1">
      <c r="A465" s="75">
        <v>461</v>
      </c>
      <c r="B465" s="91"/>
      <c r="C465" s="91"/>
      <c r="D465" s="92"/>
      <c r="E465" s="91"/>
      <c r="F465" s="91"/>
      <c r="G465" s="91"/>
      <c r="H465" s="92"/>
      <c r="I465" s="91"/>
      <c r="J465" s="91"/>
      <c r="K465" s="93"/>
      <c r="L465" s="94"/>
      <c r="M465" s="97">
        <f t="shared" si="17"/>
        <v>0</v>
      </c>
      <c r="N465" s="95"/>
      <c r="O465" s="96"/>
      <c r="P465" s="96"/>
      <c r="Q465" s="96"/>
      <c r="R465" s="96"/>
      <c r="S465" s="103" t="str">
        <f>IF(M465=0,"",IF(ISNA(VLOOKUP(企业人工成本情况!$C$10,人工成本情况指标!$D$1:$F$22,2,0)),"请在表一中填写所属地区信息",IF((O465+P465+Q465)/K465*21.75&lt;VLOOKUP(企业人工成本情况!$C$10,人工成本情况指标!$D$2:$F$22,2,0),"此人工资低于最低工资标准","")))</f>
        <v/>
      </c>
      <c r="T465" s="77" t="str">
        <f t="shared" si="16"/>
        <v/>
      </c>
    </row>
    <row r="466" spans="1:20" ht="20" customHeight="1">
      <c r="A466" s="75">
        <v>462</v>
      </c>
      <c r="B466" s="91"/>
      <c r="C466" s="91"/>
      <c r="D466" s="92"/>
      <c r="E466" s="91"/>
      <c r="F466" s="91"/>
      <c r="G466" s="91"/>
      <c r="H466" s="92"/>
      <c r="I466" s="91"/>
      <c r="J466" s="91"/>
      <c r="K466" s="93"/>
      <c r="L466" s="94"/>
      <c r="M466" s="97">
        <f t="shared" si="17"/>
        <v>0</v>
      </c>
      <c r="N466" s="95"/>
      <c r="O466" s="96"/>
      <c r="P466" s="96"/>
      <c r="Q466" s="96"/>
      <c r="R466" s="96"/>
      <c r="S466" s="103" t="str">
        <f>IF(M466=0,"",IF(ISNA(VLOOKUP(企业人工成本情况!$C$10,人工成本情况指标!$D$1:$F$22,2,0)),"请在表一中填写所属地区信息",IF((O466+P466+Q466)/K466*21.75&lt;VLOOKUP(企业人工成本情况!$C$10,人工成本情况指标!$D$2:$F$22,2,0),"此人工资低于最低工资标准","")))</f>
        <v/>
      </c>
      <c r="T466" s="77" t="str">
        <f t="shared" si="16"/>
        <v/>
      </c>
    </row>
    <row r="467" spans="1:20" ht="20" customHeight="1">
      <c r="A467" s="74">
        <v>463</v>
      </c>
      <c r="B467" s="91"/>
      <c r="C467" s="91"/>
      <c r="D467" s="92"/>
      <c r="E467" s="91"/>
      <c r="F467" s="91"/>
      <c r="G467" s="91"/>
      <c r="H467" s="92"/>
      <c r="I467" s="91"/>
      <c r="J467" s="91"/>
      <c r="K467" s="93"/>
      <c r="L467" s="94"/>
      <c r="M467" s="97">
        <f t="shared" si="17"/>
        <v>0</v>
      </c>
      <c r="N467" s="95"/>
      <c r="O467" s="96"/>
      <c r="P467" s="96"/>
      <c r="Q467" s="96"/>
      <c r="R467" s="96"/>
      <c r="S467" s="103" t="str">
        <f>IF(M467=0,"",IF(ISNA(VLOOKUP(企业人工成本情况!$C$10,人工成本情况指标!$D$1:$F$22,2,0)),"请在表一中填写所属地区信息",IF((O467+P467+Q467)/K467*21.75&lt;VLOOKUP(企业人工成本情况!$C$10,人工成本情况指标!$D$2:$F$22,2,0),"此人工资低于最低工资标准","")))</f>
        <v/>
      </c>
      <c r="T467" s="77" t="str">
        <f t="shared" si="16"/>
        <v/>
      </c>
    </row>
    <row r="468" spans="1:20" ht="20" customHeight="1">
      <c r="A468" s="75">
        <v>464</v>
      </c>
      <c r="B468" s="91"/>
      <c r="C468" s="91"/>
      <c r="D468" s="92"/>
      <c r="E468" s="91"/>
      <c r="F468" s="91"/>
      <c r="G468" s="91"/>
      <c r="H468" s="92"/>
      <c r="I468" s="91"/>
      <c r="J468" s="91"/>
      <c r="K468" s="93"/>
      <c r="L468" s="94"/>
      <c r="M468" s="97">
        <f t="shared" si="17"/>
        <v>0</v>
      </c>
      <c r="N468" s="95"/>
      <c r="O468" s="96"/>
      <c r="P468" s="96"/>
      <c r="Q468" s="96"/>
      <c r="R468" s="96"/>
      <c r="S468" s="103" t="str">
        <f>IF(M468=0,"",IF(ISNA(VLOOKUP(企业人工成本情况!$C$10,人工成本情况指标!$D$1:$F$22,2,0)),"请在表一中填写所属地区信息",IF((O468+P468+Q468)/K468*21.75&lt;VLOOKUP(企业人工成本情况!$C$10,人工成本情况指标!$D$2:$F$22,2,0),"此人工资低于最低工资标准","")))</f>
        <v/>
      </c>
      <c r="T468" s="77" t="str">
        <f t="shared" si="16"/>
        <v/>
      </c>
    </row>
    <row r="469" spans="1:20" ht="20" customHeight="1">
      <c r="A469" s="75">
        <v>465</v>
      </c>
      <c r="B469" s="91"/>
      <c r="C469" s="91"/>
      <c r="D469" s="92"/>
      <c r="E469" s="91"/>
      <c r="F469" s="91"/>
      <c r="G469" s="91"/>
      <c r="H469" s="92"/>
      <c r="I469" s="91"/>
      <c r="J469" s="91"/>
      <c r="K469" s="93"/>
      <c r="L469" s="94"/>
      <c r="M469" s="97">
        <f t="shared" si="17"/>
        <v>0</v>
      </c>
      <c r="N469" s="95"/>
      <c r="O469" s="96"/>
      <c r="P469" s="96"/>
      <c r="Q469" s="96"/>
      <c r="R469" s="96"/>
      <c r="S469" s="103" t="str">
        <f>IF(M469=0,"",IF(ISNA(VLOOKUP(企业人工成本情况!$C$10,人工成本情况指标!$D$1:$F$22,2,0)),"请在表一中填写所属地区信息",IF((O469+P469+Q469)/K469*21.75&lt;VLOOKUP(企业人工成本情况!$C$10,人工成本情况指标!$D$2:$F$22,2,0),"此人工资低于最低工资标准","")))</f>
        <v/>
      </c>
      <c r="T469" s="77" t="str">
        <f t="shared" si="16"/>
        <v/>
      </c>
    </row>
    <row r="470" spans="1:20" ht="20" customHeight="1">
      <c r="A470" s="75">
        <v>466</v>
      </c>
      <c r="B470" s="91"/>
      <c r="C470" s="91"/>
      <c r="D470" s="92"/>
      <c r="E470" s="91"/>
      <c r="F470" s="91"/>
      <c r="G470" s="91"/>
      <c r="H470" s="92"/>
      <c r="I470" s="91"/>
      <c r="J470" s="91"/>
      <c r="K470" s="93"/>
      <c r="L470" s="94"/>
      <c r="M470" s="97">
        <f t="shared" si="17"/>
        <v>0</v>
      </c>
      <c r="N470" s="95"/>
      <c r="O470" s="96"/>
      <c r="P470" s="96"/>
      <c r="Q470" s="96"/>
      <c r="R470" s="96"/>
      <c r="S470" s="103" t="str">
        <f>IF(M470=0,"",IF(ISNA(VLOOKUP(企业人工成本情况!$C$10,人工成本情况指标!$D$1:$F$22,2,0)),"请在表一中填写所属地区信息",IF((O470+P470+Q470)/K470*21.75&lt;VLOOKUP(企业人工成本情况!$C$10,人工成本情况指标!$D$2:$F$22,2,0),"此人工资低于最低工资标准","")))</f>
        <v/>
      </c>
      <c r="T470" s="77" t="str">
        <f t="shared" si="16"/>
        <v/>
      </c>
    </row>
    <row r="471" spans="1:20" ht="20" customHeight="1">
      <c r="A471" s="75">
        <v>467</v>
      </c>
      <c r="B471" s="91"/>
      <c r="C471" s="91"/>
      <c r="D471" s="92"/>
      <c r="E471" s="91"/>
      <c r="F471" s="91"/>
      <c r="G471" s="91"/>
      <c r="H471" s="92"/>
      <c r="I471" s="91"/>
      <c r="J471" s="91"/>
      <c r="K471" s="93"/>
      <c r="L471" s="94"/>
      <c r="M471" s="97">
        <f t="shared" si="17"/>
        <v>0</v>
      </c>
      <c r="N471" s="95"/>
      <c r="O471" s="96"/>
      <c r="P471" s="96"/>
      <c r="Q471" s="96"/>
      <c r="R471" s="96"/>
      <c r="S471" s="103" t="str">
        <f>IF(M471=0,"",IF(ISNA(VLOOKUP(企业人工成本情况!$C$10,人工成本情况指标!$D$1:$F$22,2,0)),"请在表一中填写所属地区信息",IF((O471+P471+Q471)/K471*21.75&lt;VLOOKUP(企业人工成本情况!$C$10,人工成本情况指标!$D$2:$F$22,2,0),"此人工资低于最低工资标准","")))</f>
        <v/>
      </c>
      <c r="T471" s="77" t="str">
        <f t="shared" si="16"/>
        <v/>
      </c>
    </row>
    <row r="472" spans="1:20" ht="20" customHeight="1">
      <c r="A472" s="75">
        <v>468</v>
      </c>
      <c r="B472" s="91"/>
      <c r="C472" s="91"/>
      <c r="D472" s="92"/>
      <c r="E472" s="91"/>
      <c r="F472" s="91"/>
      <c r="G472" s="91"/>
      <c r="H472" s="92"/>
      <c r="I472" s="91"/>
      <c r="J472" s="91"/>
      <c r="K472" s="93"/>
      <c r="L472" s="94"/>
      <c r="M472" s="97">
        <f t="shared" si="17"/>
        <v>0</v>
      </c>
      <c r="N472" s="95"/>
      <c r="O472" s="96"/>
      <c r="P472" s="96"/>
      <c r="Q472" s="96"/>
      <c r="R472" s="96"/>
      <c r="S472" s="103" t="str">
        <f>IF(M472=0,"",IF(ISNA(VLOOKUP(企业人工成本情况!$C$10,人工成本情况指标!$D$1:$F$22,2,0)),"请在表一中填写所属地区信息",IF((O472+P472+Q472)/K472*21.75&lt;VLOOKUP(企业人工成本情况!$C$10,人工成本情况指标!$D$2:$F$22,2,0),"此人工资低于最低工资标准","")))</f>
        <v/>
      </c>
      <c r="T472" s="77" t="str">
        <f t="shared" si="16"/>
        <v/>
      </c>
    </row>
    <row r="473" spans="1:20" ht="20" customHeight="1">
      <c r="A473" s="75">
        <v>469</v>
      </c>
      <c r="B473" s="91"/>
      <c r="C473" s="91"/>
      <c r="D473" s="92"/>
      <c r="E473" s="91"/>
      <c r="F473" s="91"/>
      <c r="G473" s="91"/>
      <c r="H473" s="92"/>
      <c r="I473" s="91"/>
      <c r="J473" s="91"/>
      <c r="K473" s="93"/>
      <c r="L473" s="94"/>
      <c r="M473" s="97">
        <f t="shared" si="17"/>
        <v>0</v>
      </c>
      <c r="N473" s="95"/>
      <c r="O473" s="96"/>
      <c r="P473" s="96"/>
      <c r="Q473" s="96"/>
      <c r="R473" s="96"/>
      <c r="S473" s="103" t="str">
        <f>IF(M473=0,"",IF(ISNA(VLOOKUP(企业人工成本情况!$C$10,人工成本情况指标!$D$1:$F$22,2,0)),"请在表一中填写所属地区信息",IF((O473+P473+Q473)/K473*21.75&lt;VLOOKUP(企业人工成本情况!$C$10,人工成本情况指标!$D$2:$F$22,2,0),"此人工资低于最低工资标准","")))</f>
        <v/>
      </c>
      <c r="T473" s="77" t="str">
        <f t="shared" si="16"/>
        <v/>
      </c>
    </row>
    <row r="474" spans="1:20" ht="20" customHeight="1">
      <c r="A474" s="74">
        <v>470</v>
      </c>
      <c r="B474" s="91"/>
      <c r="C474" s="91"/>
      <c r="D474" s="92"/>
      <c r="E474" s="91"/>
      <c r="F474" s="91"/>
      <c r="G474" s="91"/>
      <c r="H474" s="92"/>
      <c r="I474" s="91"/>
      <c r="J474" s="91"/>
      <c r="K474" s="93"/>
      <c r="L474" s="94"/>
      <c r="M474" s="97">
        <f t="shared" si="17"/>
        <v>0</v>
      </c>
      <c r="N474" s="95"/>
      <c r="O474" s="96"/>
      <c r="P474" s="96"/>
      <c r="Q474" s="96"/>
      <c r="R474" s="96"/>
      <c r="S474" s="103" t="str">
        <f>IF(M474=0,"",IF(ISNA(VLOOKUP(企业人工成本情况!$C$10,人工成本情况指标!$D$1:$F$22,2,0)),"请在表一中填写所属地区信息",IF((O474+P474+Q474)/K474*21.75&lt;VLOOKUP(企业人工成本情况!$C$10,人工成本情况指标!$D$2:$F$22,2,0),"此人工资低于最低工资标准","")))</f>
        <v/>
      </c>
      <c r="T474" s="77" t="str">
        <f t="shared" si="16"/>
        <v/>
      </c>
    </row>
    <row r="475" spans="1:20" ht="20" customHeight="1">
      <c r="A475" s="75">
        <v>471</v>
      </c>
      <c r="B475" s="91"/>
      <c r="C475" s="91"/>
      <c r="D475" s="92"/>
      <c r="E475" s="91"/>
      <c r="F475" s="91"/>
      <c r="G475" s="91"/>
      <c r="H475" s="92"/>
      <c r="I475" s="91"/>
      <c r="J475" s="91"/>
      <c r="K475" s="93"/>
      <c r="L475" s="94"/>
      <c r="M475" s="97">
        <f t="shared" si="17"/>
        <v>0</v>
      </c>
      <c r="N475" s="95"/>
      <c r="O475" s="96"/>
      <c r="P475" s="96"/>
      <c r="Q475" s="96"/>
      <c r="R475" s="96"/>
      <c r="S475" s="103" t="str">
        <f>IF(M475=0,"",IF(ISNA(VLOOKUP(企业人工成本情况!$C$10,人工成本情况指标!$D$1:$F$22,2,0)),"请在表一中填写所属地区信息",IF((O475+P475+Q475)/K475*21.75&lt;VLOOKUP(企业人工成本情况!$C$10,人工成本情况指标!$D$2:$F$22,2,0),"此人工资低于最低工资标准","")))</f>
        <v/>
      </c>
      <c r="T475" s="77" t="str">
        <f t="shared" si="16"/>
        <v/>
      </c>
    </row>
    <row r="476" spans="1:20" ht="20" customHeight="1">
      <c r="A476" s="75">
        <v>472</v>
      </c>
      <c r="B476" s="91"/>
      <c r="C476" s="91"/>
      <c r="D476" s="92"/>
      <c r="E476" s="91"/>
      <c r="F476" s="91"/>
      <c r="G476" s="91"/>
      <c r="H476" s="92"/>
      <c r="I476" s="91"/>
      <c r="J476" s="91"/>
      <c r="K476" s="93"/>
      <c r="L476" s="94"/>
      <c r="M476" s="97">
        <f t="shared" si="17"/>
        <v>0</v>
      </c>
      <c r="N476" s="95"/>
      <c r="O476" s="96"/>
      <c r="P476" s="96"/>
      <c r="Q476" s="96"/>
      <c r="R476" s="96"/>
      <c r="S476" s="103" t="str">
        <f>IF(M476=0,"",IF(ISNA(VLOOKUP(企业人工成本情况!$C$10,人工成本情况指标!$D$1:$F$22,2,0)),"请在表一中填写所属地区信息",IF((O476+P476+Q476)/K476*21.75&lt;VLOOKUP(企业人工成本情况!$C$10,人工成本情况指标!$D$2:$F$22,2,0),"此人工资低于最低工资标准","")))</f>
        <v/>
      </c>
      <c r="T476" s="77" t="str">
        <f t="shared" si="16"/>
        <v/>
      </c>
    </row>
    <row r="477" spans="1:20" ht="20" customHeight="1">
      <c r="A477" s="75">
        <v>473</v>
      </c>
      <c r="B477" s="91"/>
      <c r="C477" s="91"/>
      <c r="D477" s="92"/>
      <c r="E477" s="91"/>
      <c r="F477" s="91"/>
      <c r="G477" s="91"/>
      <c r="H477" s="92"/>
      <c r="I477" s="91"/>
      <c r="J477" s="91"/>
      <c r="K477" s="93"/>
      <c r="L477" s="94"/>
      <c r="M477" s="97">
        <f t="shared" si="17"/>
        <v>0</v>
      </c>
      <c r="N477" s="95"/>
      <c r="O477" s="96"/>
      <c r="P477" s="96"/>
      <c r="Q477" s="96"/>
      <c r="R477" s="96"/>
      <c r="S477" s="103" t="str">
        <f>IF(M477=0,"",IF(ISNA(VLOOKUP(企业人工成本情况!$C$10,人工成本情况指标!$D$1:$F$22,2,0)),"请在表一中填写所属地区信息",IF((O477+P477+Q477)/K477*21.75&lt;VLOOKUP(企业人工成本情况!$C$10,人工成本情况指标!$D$2:$F$22,2,0),"此人工资低于最低工资标准","")))</f>
        <v/>
      </c>
      <c r="T477" s="77" t="str">
        <f t="shared" si="16"/>
        <v/>
      </c>
    </row>
    <row r="478" spans="1:20" ht="20" customHeight="1">
      <c r="A478" s="75">
        <v>474</v>
      </c>
      <c r="B478" s="91"/>
      <c r="C478" s="91"/>
      <c r="D478" s="92"/>
      <c r="E478" s="91"/>
      <c r="F478" s="91"/>
      <c r="G478" s="91"/>
      <c r="H478" s="92"/>
      <c r="I478" s="91"/>
      <c r="J478" s="91"/>
      <c r="K478" s="93"/>
      <c r="L478" s="94"/>
      <c r="M478" s="97">
        <f t="shared" si="17"/>
        <v>0</v>
      </c>
      <c r="N478" s="95"/>
      <c r="O478" s="96"/>
      <c r="P478" s="96"/>
      <c r="Q478" s="96"/>
      <c r="R478" s="96"/>
      <c r="S478" s="103" t="str">
        <f>IF(M478=0,"",IF(ISNA(VLOOKUP(企业人工成本情况!$C$10,人工成本情况指标!$D$1:$F$22,2,0)),"请在表一中填写所属地区信息",IF((O478+P478+Q478)/K478*21.75&lt;VLOOKUP(企业人工成本情况!$C$10,人工成本情况指标!$D$2:$F$22,2,0),"此人工资低于最低工资标准","")))</f>
        <v/>
      </c>
      <c r="T478" s="77" t="str">
        <f t="shared" si="16"/>
        <v/>
      </c>
    </row>
    <row r="479" spans="1:20" ht="20" customHeight="1">
      <c r="A479" s="75">
        <v>475</v>
      </c>
      <c r="B479" s="91"/>
      <c r="C479" s="91"/>
      <c r="D479" s="92"/>
      <c r="E479" s="91"/>
      <c r="F479" s="91"/>
      <c r="G479" s="91"/>
      <c r="H479" s="92"/>
      <c r="I479" s="91"/>
      <c r="J479" s="91"/>
      <c r="K479" s="93"/>
      <c r="L479" s="94"/>
      <c r="M479" s="97">
        <f t="shared" si="17"/>
        <v>0</v>
      </c>
      <c r="N479" s="95"/>
      <c r="O479" s="96"/>
      <c r="P479" s="96"/>
      <c r="Q479" s="96"/>
      <c r="R479" s="96"/>
      <c r="S479" s="103" t="str">
        <f>IF(M479=0,"",IF(ISNA(VLOOKUP(企业人工成本情况!$C$10,人工成本情况指标!$D$1:$F$22,2,0)),"请在表一中填写所属地区信息",IF((O479+P479+Q479)/K479*21.75&lt;VLOOKUP(企业人工成本情况!$C$10,人工成本情况指标!$D$2:$F$22,2,0),"此人工资低于最低工资标准","")))</f>
        <v/>
      </c>
      <c r="T479" s="77" t="str">
        <f t="shared" si="16"/>
        <v/>
      </c>
    </row>
    <row r="480" spans="1:20" ht="20" customHeight="1">
      <c r="A480" s="75">
        <v>476</v>
      </c>
      <c r="B480" s="91"/>
      <c r="C480" s="91"/>
      <c r="D480" s="92"/>
      <c r="E480" s="91"/>
      <c r="F480" s="91"/>
      <c r="G480" s="91"/>
      <c r="H480" s="92"/>
      <c r="I480" s="91"/>
      <c r="J480" s="91"/>
      <c r="K480" s="93"/>
      <c r="L480" s="94"/>
      <c r="M480" s="97">
        <f t="shared" si="17"/>
        <v>0</v>
      </c>
      <c r="N480" s="95"/>
      <c r="O480" s="96"/>
      <c r="P480" s="96"/>
      <c r="Q480" s="96"/>
      <c r="R480" s="96"/>
      <c r="S480" s="103" t="str">
        <f>IF(M480=0,"",IF(ISNA(VLOOKUP(企业人工成本情况!$C$10,人工成本情况指标!$D$1:$F$22,2,0)),"请在表一中填写所属地区信息",IF((O480+P480+Q480)/K480*21.75&lt;VLOOKUP(企业人工成本情况!$C$10,人工成本情况指标!$D$2:$F$22,2,0),"此人工资低于最低工资标准","")))</f>
        <v/>
      </c>
      <c r="T480" s="77" t="str">
        <f t="shared" si="16"/>
        <v/>
      </c>
    </row>
    <row r="481" spans="1:20" ht="20" customHeight="1">
      <c r="A481" s="74">
        <v>477</v>
      </c>
      <c r="B481" s="91"/>
      <c r="C481" s="91"/>
      <c r="D481" s="92"/>
      <c r="E481" s="91"/>
      <c r="F481" s="91"/>
      <c r="G481" s="91"/>
      <c r="H481" s="92"/>
      <c r="I481" s="91"/>
      <c r="J481" s="91"/>
      <c r="K481" s="93"/>
      <c r="L481" s="94"/>
      <c r="M481" s="97">
        <f t="shared" si="17"/>
        <v>0</v>
      </c>
      <c r="N481" s="95"/>
      <c r="O481" s="96"/>
      <c r="P481" s="96"/>
      <c r="Q481" s="96"/>
      <c r="R481" s="96"/>
      <c r="S481" s="103" t="str">
        <f>IF(M481=0,"",IF(ISNA(VLOOKUP(企业人工成本情况!$C$10,人工成本情况指标!$D$1:$F$22,2,0)),"请在表一中填写所属地区信息",IF((O481+P481+Q481)/K481*21.75&lt;VLOOKUP(企业人工成本情况!$C$10,人工成本情况指标!$D$2:$F$22,2,0),"此人工资低于最低工资标准","")))</f>
        <v/>
      </c>
      <c r="T481" s="77" t="str">
        <f t="shared" si="16"/>
        <v/>
      </c>
    </row>
    <row r="482" spans="1:20" ht="20" customHeight="1">
      <c r="A482" s="75">
        <v>478</v>
      </c>
      <c r="B482" s="91"/>
      <c r="C482" s="91"/>
      <c r="D482" s="92"/>
      <c r="E482" s="91"/>
      <c r="F482" s="91"/>
      <c r="G482" s="91"/>
      <c r="H482" s="92"/>
      <c r="I482" s="91"/>
      <c r="J482" s="91"/>
      <c r="K482" s="93"/>
      <c r="L482" s="94"/>
      <c r="M482" s="97">
        <f t="shared" si="17"/>
        <v>0</v>
      </c>
      <c r="N482" s="95"/>
      <c r="O482" s="96"/>
      <c r="P482" s="96"/>
      <c r="Q482" s="96"/>
      <c r="R482" s="96"/>
      <c r="S482" s="103" t="str">
        <f>IF(M482=0,"",IF(ISNA(VLOOKUP(企业人工成本情况!$C$10,人工成本情况指标!$D$1:$F$22,2,0)),"请在表一中填写所属地区信息",IF((O482+P482+Q482)/K482*21.75&lt;VLOOKUP(企业人工成本情况!$C$10,人工成本情况指标!$D$2:$F$22,2,0),"此人工资低于最低工资标准","")))</f>
        <v/>
      </c>
      <c r="T482" s="77" t="str">
        <f t="shared" si="16"/>
        <v/>
      </c>
    </row>
    <row r="483" spans="1:20" ht="20" customHeight="1">
      <c r="A483" s="75">
        <v>479</v>
      </c>
      <c r="B483" s="91"/>
      <c r="C483" s="91"/>
      <c r="D483" s="92"/>
      <c r="E483" s="91"/>
      <c r="F483" s="91"/>
      <c r="G483" s="91"/>
      <c r="H483" s="92"/>
      <c r="I483" s="91"/>
      <c r="J483" s="91"/>
      <c r="K483" s="93"/>
      <c r="L483" s="94"/>
      <c r="M483" s="97">
        <f t="shared" si="17"/>
        <v>0</v>
      </c>
      <c r="N483" s="95"/>
      <c r="O483" s="96"/>
      <c r="P483" s="96"/>
      <c r="Q483" s="96"/>
      <c r="R483" s="96"/>
      <c r="S483" s="103" t="str">
        <f>IF(M483=0,"",IF(ISNA(VLOOKUP(企业人工成本情况!$C$10,人工成本情况指标!$D$1:$F$22,2,0)),"请在表一中填写所属地区信息",IF((O483+P483+Q483)/K483*21.75&lt;VLOOKUP(企业人工成本情况!$C$10,人工成本情况指标!$D$2:$F$22,2,0),"此人工资低于最低工资标准","")))</f>
        <v/>
      </c>
      <c r="T483" s="77" t="str">
        <f t="shared" si="16"/>
        <v/>
      </c>
    </row>
    <row r="484" spans="1:20" ht="20" customHeight="1">
      <c r="A484" s="75">
        <v>480</v>
      </c>
      <c r="B484" s="91"/>
      <c r="C484" s="91"/>
      <c r="D484" s="92"/>
      <c r="E484" s="91"/>
      <c r="F484" s="91"/>
      <c r="G484" s="91"/>
      <c r="H484" s="92"/>
      <c r="I484" s="91"/>
      <c r="J484" s="91"/>
      <c r="K484" s="93"/>
      <c r="L484" s="94"/>
      <c r="M484" s="97">
        <f t="shared" si="17"/>
        <v>0</v>
      </c>
      <c r="N484" s="95"/>
      <c r="O484" s="96"/>
      <c r="P484" s="96"/>
      <c r="Q484" s="96"/>
      <c r="R484" s="96"/>
      <c r="S484" s="103" t="str">
        <f>IF(M484=0,"",IF(ISNA(VLOOKUP(企业人工成本情况!$C$10,人工成本情况指标!$D$1:$F$22,2,0)),"请在表一中填写所属地区信息",IF((O484+P484+Q484)/K484*21.75&lt;VLOOKUP(企业人工成本情况!$C$10,人工成本情况指标!$D$2:$F$22,2,0),"此人工资低于最低工资标准","")))</f>
        <v/>
      </c>
      <c r="T484" s="77" t="str">
        <f t="shared" si="16"/>
        <v/>
      </c>
    </row>
    <row r="485" spans="1:20" ht="20" customHeight="1">
      <c r="A485" s="75">
        <v>481</v>
      </c>
      <c r="B485" s="91"/>
      <c r="C485" s="91"/>
      <c r="D485" s="92"/>
      <c r="E485" s="91"/>
      <c r="F485" s="91"/>
      <c r="G485" s="91"/>
      <c r="H485" s="92"/>
      <c r="I485" s="91"/>
      <c r="J485" s="91"/>
      <c r="K485" s="93"/>
      <c r="L485" s="94"/>
      <c r="M485" s="97">
        <f t="shared" si="17"/>
        <v>0</v>
      </c>
      <c r="N485" s="95"/>
      <c r="O485" s="96"/>
      <c r="P485" s="96"/>
      <c r="Q485" s="96"/>
      <c r="R485" s="96"/>
      <c r="S485" s="103" t="str">
        <f>IF(M485=0,"",IF(ISNA(VLOOKUP(企业人工成本情况!$C$10,人工成本情况指标!$D$1:$F$22,2,0)),"请在表一中填写所属地区信息",IF((O485+P485+Q485)/K485*21.75&lt;VLOOKUP(企业人工成本情况!$C$10,人工成本情况指标!$D$2:$F$22,2,0),"此人工资低于最低工资标准","")))</f>
        <v/>
      </c>
      <c r="T485" s="77" t="str">
        <f t="shared" si="16"/>
        <v/>
      </c>
    </row>
    <row r="486" spans="1:20" ht="20" customHeight="1">
      <c r="A486" s="75">
        <v>482</v>
      </c>
      <c r="B486" s="91"/>
      <c r="C486" s="91"/>
      <c r="D486" s="92"/>
      <c r="E486" s="91"/>
      <c r="F486" s="91"/>
      <c r="G486" s="91"/>
      <c r="H486" s="92"/>
      <c r="I486" s="91"/>
      <c r="J486" s="91"/>
      <c r="K486" s="93"/>
      <c r="L486" s="94"/>
      <c r="M486" s="97">
        <f t="shared" si="17"/>
        <v>0</v>
      </c>
      <c r="N486" s="95"/>
      <c r="O486" s="96"/>
      <c r="P486" s="96"/>
      <c r="Q486" s="96"/>
      <c r="R486" s="96"/>
      <c r="S486" s="103" t="str">
        <f>IF(M486=0,"",IF(ISNA(VLOOKUP(企业人工成本情况!$C$10,人工成本情况指标!$D$1:$F$22,2,0)),"请在表一中填写所属地区信息",IF((O486+P486+Q486)/K486*21.75&lt;VLOOKUP(企业人工成本情况!$C$10,人工成本情况指标!$D$2:$F$22,2,0),"此人工资低于最低工资标准","")))</f>
        <v/>
      </c>
      <c r="T486" s="77" t="str">
        <f t="shared" si="16"/>
        <v/>
      </c>
    </row>
    <row r="487" spans="1:20" ht="20" customHeight="1">
      <c r="A487" s="75">
        <v>483</v>
      </c>
      <c r="B487" s="91"/>
      <c r="C487" s="91"/>
      <c r="D487" s="92"/>
      <c r="E487" s="91"/>
      <c r="F487" s="91"/>
      <c r="G487" s="91"/>
      <c r="H487" s="92"/>
      <c r="I487" s="91"/>
      <c r="J487" s="91"/>
      <c r="K487" s="93"/>
      <c r="L487" s="94"/>
      <c r="M487" s="97">
        <f t="shared" si="17"/>
        <v>0</v>
      </c>
      <c r="N487" s="95"/>
      <c r="O487" s="96"/>
      <c r="P487" s="96"/>
      <c r="Q487" s="96"/>
      <c r="R487" s="96"/>
      <c r="S487" s="103" t="str">
        <f>IF(M487=0,"",IF(ISNA(VLOOKUP(企业人工成本情况!$C$10,人工成本情况指标!$D$1:$F$22,2,0)),"请在表一中填写所属地区信息",IF((O487+P487+Q487)/K487*21.75&lt;VLOOKUP(企业人工成本情况!$C$10,人工成本情况指标!$D$2:$F$22,2,0),"此人工资低于最低工资标准","")))</f>
        <v/>
      </c>
      <c r="T487" s="77" t="str">
        <f t="shared" si="16"/>
        <v/>
      </c>
    </row>
    <row r="488" spans="1:20" ht="20" customHeight="1">
      <c r="A488" s="74">
        <v>484</v>
      </c>
      <c r="B488" s="91"/>
      <c r="C488" s="91"/>
      <c r="D488" s="92"/>
      <c r="E488" s="91"/>
      <c r="F488" s="91"/>
      <c r="G488" s="91"/>
      <c r="H488" s="92"/>
      <c r="I488" s="91"/>
      <c r="J488" s="91"/>
      <c r="K488" s="93"/>
      <c r="L488" s="94"/>
      <c r="M488" s="97">
        <f t="shared" si="17"/>
        <v>0</v>
      </c>
      <c r="N488" s="95"/>
      <c r="O488" s="96"/>
      <c r="P488" s="96"/>
      <c r="Q488" s="96"/>
      <c r="R488" s="96"/>
      <c r="S488" s="103" t="str">
        <f>IF(M488=0,"",IF(ISNA(VLOOKUP(企业人工成本情况!$C$10,人工成本情况指标!$D$1:$F$22,2,0)),"请在表一中填写所属地区信息",IF((O488+P488+Q488)/K488*21.75&lt;VLOOKUP(企业人工成本情况!$C$10,人工成本情况指标!$D$2:$F$22,2,0),"此人工资低于最低工资标准","")))</f>
        <v/>
      </c>
      <c r="T488" s="77" t="str">
        <f t="shared" si="16"/>
        <v/>
      </c>
    </row>
    <row r="489" spans="1:20" ht="20" customHeight="1">
      <c r="A489" s="75">
        <v>485</v>
      </c>
      <c r="B489" s="91"/>
      <c r="C489" s="91"/>
      <c r="D489" s="92"/>
      <c r="E489" s="91"/>
      <c r="F489" s="91"/>
      <c r="G489" s="91"/>
      <c r="H489" s="92"/>
      <c r="I489" s="91"/>
      <c r="J489" s="91"/>
      <c r="K489" s="93"/>
      <c r="L489" s="94"/>
      <c r="M489" s="97">
        <f t="shared" si="17"/>
        <v>0</v>
      </c>
      <c r="N489" s="95"/>
      <c r="O489" s="96"/>
      <c r="P489" s="96"/>
      <c r="Q489" s="96"/>
      <c r="R489" s="96"/>
      <c r="S489" s="103" t="str">
        <f>IF(M489=0,"",IF(ISNA(VLOOKUP(企业人工成本情况!$C$10,人工成本情况指标!$D$1:$F$22,2,0)),"请在表一中填写所属地区信息",IF((O489+P489+Q489)/K489*21.75&lt;VLOOKUP(企业人工成本情况!$C$10,人工成本情况指标!$D$2:$F$22,2,0),"此人工资低于最低工资标准","")))</f>
        <v/>
      </c>
      <c r="T489" s="77" t="str">
        <f t="shared" si="16"/>
        <v/>
      </c>
    </row>
    <row r="490" spans="1:20" ht="20" customHeight="1">
      <c r="A490" s="75">
        <v>486</v>
      </c>
      <c r="B490" s="91"/>
      <c r="C490" s="91"/>
      <c r="D490" s="92"/>
      <c r="E490" s="91"/>
      <c r="F490" s="91"/>
      <c r="G490" s="91"/>
      <c r="H490" s="92"/>
      <c r="I490" s="91"/>
      <c r="J490" s="91"/>
      <c r="K490" s="93"/>
      <c r="L490" s="94"/>
      <c r="M490" s="97">
        <f t="shared" si="17"/>
        <v>0</v>
      </c>
      <c r="N490" s="95"/>
      <c r="O490" s="96"/>
      <c r="P490" s="96"/>
      <c r="Q490" s="96"/>
      <c r="R490" s="96"/>
      <c r="S490" s="103" t="str">
        <f>IF(M490=0,"",IF(ISNA(VLOOKUP(企业人工成本情况!$C$10,人工成本情况指标!$D$1:$F$22,2,0)),"请在表一中填写所属地区信息",IF((O490+P490+Q490)/K490*21.75&lt;VLOOKUP(企业人工成本情况!$C$10,人工成本情况指标!$D$2:$F$22,2,0),"此人工资低于最低工资标准","")))</f>
        <v/>
      </c>
      <c r="T490" s="77" t="str">
        <f t="shared" si="16"/>
        <v/>
      </c>
    </row>
    <row r="491" spans="1:20" ht="20" customHeight="1">
      <c r="A491" s="75">
        <v>487</v>
      </c>
      <c r="B491" s="91"/>
      <c r="C491" s="91"/>
      <c r="D491" s="92"/>
      <c r="E491" s="91"/>
      <c r="F491" s="91"/>
      <c r="G491" s="91"/>
      <c r="H491" s="92"/>
      <c r="I491" s="91"/>
      <c r="J491" s="91"/>
      <c r="K491" s="93"/>
      <c r="L491" s="94"/>
      <c r="M491" s="97">
        <f t="shared" si="17"/>
        <v>0</v>
      </c>
      <c r="N491" s="95"/>
      <c r="O491" s="96"/>
      <c r="P491" s="96"/>
      <c r="Q491" s="96"/>
      <c r="R491" s="96"/>
      <c r="S491" s="103" t="str">
        <f>IF(M491=0,"",IF(ISNA(VLOOKUP(企业人工成本情况!$C$10,人工成本情况指标!$D$1:$F$22,2,0)),"请在表一中填写所属地区信息",IF((O491+P491+Q491)/K491*21.75&lt;VLOOKUP(企业人工成本情况!$C$10,人工成本情况指标!$D$2:$F$22,2,0),"此人工资低于最低工资标准","")))</f>
        <v/>
      </c>
      <c r="T491" s="77" t="str">
        <f t="shared" si="16"/>
        <v/>
      </c>
    </row>
    <row r="492" spans="1:20" ht="20" customHeight="1">
      <c r="A492" s="75">
        <v>488</v>
      </c>
      <c r="B492" s="91"/>
      <c r="C492" s="91"/>
      <c r="D492" s="92"/>
      <c r="E492" s="91"/>
      <c r="F492" s="91"/>
      <c r="G492" s="91"/>
      <c r="H492" s="92"/>
      <c r="I492" s="91"/>
      <c r="J492" s="91"/>
      <c r="K492" s="93"/>
      <c r="L492" s="94"/>
      <c r="M492" s="97">
        <f t="shared" si="17"/>
        <v>0</v>
      </c>
      <c r="N492" s="95"/>
      <c r="O492" s="96"/>
      <c r="P492" s="96"/>
      <c r="Q492" s="96"/>
      <c r="R492" s="96"/>
      <c r="S492" s="103" t="str">
        <f>IF(M492=0,"",IF(ISNA(VLOOKUP(企业人工成本情况!$C$10,人工成本情况指标!$D$1:$F$22,2,0)),"请在表一中填写所属地区信息",IF((O492+P492+Q492)/K492*21.75&lt;VLOOKUP(企业人工成本情况!$C$10,人工成本情况指标!$D$2:$F$22,2,0),"此人工资低于最低工资标准","")))</f>
        <v/>
      </c>
      <c r="T492" s="77" t="str">
        <f t="shared" si="16"/>
        <v/>
      </c>
    </row>
    <row r="493" spans="1:20" ht="20" customHeight="1">
      <c r="A493" s="75">
        <v>489</v>
      </c>
      <c r="B493" s="91"/>
      <c r="C493" s="91"/>
      <c r="D493" s="92"/>
      <c r="E493" s="91"/>
      <c r="F493" s="91"/>
      <c r="G493" s="91"/>
      <c r="H493" s="92"/>
      <c r="I493" s="91"/>
      <c r="J493" s="91"/>
      <c r="K493" s="93"/>
      <c r="L493" s="94"/>
      <c r="M493" s="97">
        <f t="shared" si="17"/>
        <v>0</v>
      </c>
      <c r="N493" s="95"/>
      <c r="O493" s="96"/>
      <c r="P493" s="96"/>
      <c r="Q493" s="96"/>
      <c r="R493" s="96"/>
      <c r="S493" s="103" t="str">
        <f>IF(M493=0,"",IF(ISNA(VLOOKUP(企业人工成本情况!$C$10,人工成本情况指标!$D$1:$F$22,2,0)),"请在表一中填写所属地区信息",IF((O493+P493+Q493)/K493*21.75&lt;VLOOKUP(企业人工成本情况!$C$10,人工成本情况指标!$D$2:$F$22,2,0),"此人工资低于最低工资标准","")))</f>
        <v/>
      </c>
      <c r="T493" s="77" t="str">
        <f t="shared" si="16"/>
        <v/>
      </c>
    </row>
    <row r="494" spans="1:20" ht="20" customHeight="1">
      <c r="A494" s="75">
        <v>490</v>
      </c>
      <c r="B494" s="91"/>
      <c r="C494" s="91"/>
      <c r="D494" s="92"/>
      <c r="E494" s="91"/>
      <c r="F494" s="91"/>
      <c r="G494" s="91"/>
      <c r="H494" s="92"/>
      <c r="I494" s="91"/>
      <c r="J494" s="91"/>
      <c r="K494" s="93"/>
      <c r="L494" s="94"/>
      <c r="M494" s="97">
        <f t="shared" si="17"/>
        <v>0</v>
      </c>
      <c r="N494" s="95"/>
      <c r="O494" s="96"/>
      <c r="P494" s="96"/>
      <c r="Q494" s="96"/>
      <c r="R494" s="96"/>
      <c r="S494" s="103" t="str">
        <f>IF(M494=0,"",IF(ISNA(VLOOKUP(企业人工成本情况!$C$10,人工成本情况指标!$D$1:$F$22,2,0)),"请在表一中填写所属地区信息",IF((O494+P494+Q494)/K494*21.75&lt;VLOOKUP(企业人工成本情况!$C$10,人工成本情况指标!$D$2:$F$22,2,0),"此人工资低于最低工资标准","")))</f>
        <v/>
      </c>
      <c r="T494" s="77" t="str">
        <f t="shared" si="16"/>
        <v/>
      </c>
    </row>
    <row r="495" spans="1:20" ht="20" customHeight="1">
      <c r="A495" s="74">
        <v>491</v>
      </c>
      <c r="B495" s="91"/>
      <c r="C495" s="91"/>
      <c r="D495" s="92"/>
      <c r="E495" s="91"/>
      <c r="F495" s="91"/>
      <c r="G495" s="91"/>
      <c r="H495" s="92"/>
      <c r="I495" s="91"/>
      <c r="J495" s="91"/>
      <c r="K495" s="93"/>
      <c r="L495" s="94"/>
      <c r="M495" s="97">
        <f t="shared" si="17"/>
        <v>0</v>
      </c>
      <c r="N495" s="95"/>
      <c r="O495" s="96"/>
      <c r="P495" s="96"/>
      <c r="Q495" s="96"/>
      <c r="R495" s="96"/>
      <c r="S495" s="103" t="str">
        <f>IF(M495=0,"",IF(ISNA(VLOOKUP(企业人工成本情况!$C$10,人工成本情况指标!$D$1:$F$22,2,0)),"请在表一中填写所属地区信息",IF((O495+P495+Q495)/K495*21.75&lt;VLOOKUP(企业人工成本情况!$C$10,人工成本情况指标!$D$2:$F$22,2,0),"此人工资低于最低工资标准","")))</f>
        <v/>
      </c>
      <c r="T495" s="77" t="str">
        <f t="shared" si="16"/>
        <v/>
      </c>
    </row>
    <row r="496" spans="1:20" ht="20" customHeight="1">
      <c r="A496" s="75">
        <v>492</v>
      </c>
      <c r="B496" s="91"/>
      <c r="C496" s="91"/>
      <c r="D496" s="92"/>
      <c r="E496" s="91"/>
      <c r="F496" s="91"/>
      <c r="G496" s="91"/>
      <c r="H496" s="92"/>
      <c r="I496" s="91"/>
      <c r="J496" s="91"/>
      <c r="K496" s="93"/>
      <c r="L496" s="94"/>
      <c r="M496" s="97">
        <f t="shared" si="17"/>
        <v>0</v>
      </c>
      <c r="N496" s="95"/>
      <c r="O496" s="96"/>
      <c r="P496" s="96"/>
      <c r="Q496" s="96"/>
      <c r="R496" s="96"/>
      <c r="S496" s="103" t="str">
        <f>IF(M496=0,"",IF(ISNA(VLOOKUP(企业人工成本情况!$C$10,人工成本情况指标!$D$1:$F$22,2,0)),"请在表一中填写所属地区信息",IF((O496+P496+Q496)/K496*21.75&lt;VLOOKUP(企业人工成本情况!$C$10,人工成本情况指标!$D$2:$F$22,2,0),"此人工资低于最低工资标准","")))</f>
        <v/>
      </c>
      <c r="T496" s="77" t="str">
        <f t="shared" si="16"/>
        <v/>
      </c>
    </row>
    <row r="497" spans="1:20" ht="20" customHeight="1">
      <c r="A497" s="75">
        <v>493</v>
      </c>
      <c r="B497" s="91"/>
      <c r="C497" s="91"/>
      <c r="D497" s="92"/>
      <c r="E497" s="91"/>
      <c r="F497" s="91"/>
      <c r="G497" s="91"/>
      <c r="H497" s="92"/>
      <c r="I497" s="91"/>
      <c r="J497" s="91"/>
      <c r="K497" s="93"/>
      <c r="L497" s="94"/>
      <c r="M497" s="97">
        <f t="shared" si="17"/>
        <v>0</v>
      </c>
      <c r="N497" s="95"/>
      <c r="O497" s="96"/>
      <c r="P497" s="96"/>
      <c r="Q497" s="96"/>
      <c r="R497" s="96"/>
      <c r="S497" s="103" t="str">
        <f>IF(M497=0,"",IF(ISNA(VLOOKUP(企业人工成本情况!$C$10,人工成本情况指标!$D$1:$F$22,2,0)),"请在表一中填写所属地区信息",IF((O497+P497+Q497)/K497*21.75&lt;VLOOKUP(企业人工成本情况!$C$10,人工成本情况指标!$D$2:$F$22,2,0),"此人工资低于最低工资标准","")))</f>
        <v/>
      </c>
      <c r="T497" s="77" t="str">
        <f t="shared" si="16"/>
        <v/>
      </c>
    </row>
    <row r="498" spans="1:20" ht="20" customHeight="1">
      <c r="A498" s="75">
        <v>494</v>
      </c>
      <c r="B498" s="91"/>
      <c r="C498" s="91"/>
      <c r="D498" s="92"/>
      <c r="E498" s="91"/>
      <c r="F498" s="91"/>
      <c r="G498" s="91"/>
      <c r="H498" s="92"/>
      <c r="I498" s="91"/>
      <c r="J498" s="91"/>
      <c r="K498" s="93"/>
      <c r="L498" s="94"/>
      <c r="M498" s="97">
        <f t="shared" si="17"/>
        <v>0</v>
      </c>
      <c r="N498" s="95"/>
      <c r="O498" s="96"/>
      <c r="P498" s="96"/>
      <c r="Q498" s="96"/>
      <c r="R498" s="96"/>
      <c r="S498" s="103" t="str">
        <f>IF(M498=0,"",IF(ISNA(VLOOKUP(企业人工成本情况!$C$10,人工成本情况指标!$D$1:$F$22,2,0)),"请在表一中填写所属地区信息",IF((O498+P498+Q498)/K498*21.75&lt;VLOOKUP(企业人工成本情况!$C$10,人工成本情况指标!$D$2:$F$22,2,0),"此人工资低于最低工资标准","")))</f>
        <v/>
      </c>
      <c r="T498" s="77" t="str">
        <f t="shared" si="16"/>
        <v/>
      </c>
    </row>
    <row r="499" spans="1:20" ht="20" customHeight="1">
      <c r="A499" s="75">
        <v>495</v>
      </c>
      <c r="B499" s="91"/>
      <c r="C499" s="91"/>
      <c r="D499" s="92"/>
      <c r="E499" s="91"/>
      <c r="F499" s="91"/>
      <c r="G499" s="91"/>
      <c r="H499" s="92"/>
      <c r="I499" s="91"/>
      <c r="J499" s="91"/>
      <c r="K499" s="93"/>
      <c r="L499" s="94"/>
      <c r="M499" s="97">
        <f t="shared" si="17"/>
        <v>0</v>
      </c>
      <c r="N499" s="95"/>
      <c r="O499" s="96"/>
      <c r="P499" s="96"/>
      <c r="Q499" s="96"/>
      <c r="R499" s="96"/>
      <c r="S499" s="103" t="str">
        <f>IF(M499=0,"",IF(ISNA(VLOOKUP(企业人工成本情况!$C$10,人工成本情况指标!$D$1:$F$22,2,0)),"请在表一中填写所属地区信息",IF((O499+P499+Q499)/K499*21.75&lt;VLOOKUP(企业人工成本情况!$C$10,人工成本情况指标!$D$2:$F$22,2,0),"此人工资低于最低工资标准","")))</f>
        <v/>
      </c>
      <c r="T499" s="77" t="str">
        <f t="shared" si="16"/>
        <v/>
      </c>
    </row>
    <row r="500" spans="1:20" ht="20" customHeight="1">
      <c r="A500" s="75">
        <v>496</v>
      </c>
      <c r="B500" s="91"/>
      <c r="C500" s="91"/>
      <c r="D500" s="92"/>
      <c r="E500" s="91"/>
      <c r="F500" s="91"/>
      <c r="G500" s="91"/>
      <c r="H500" s="92"/>
      <c r="I500" s="91"/>
      <c r="J500" s="91"/>
      <c r="K500" s="93"/>
      <c r="L500" s="94"/>
      <c r="M500" s="97">
        <f t="shared" si="17"/>
        <v>0</v>
      </c>
      <c r="N500" s="95"/>
      <c r="O500" s="96"/>
      <c r="P500" s="96"/>
      <c r="Q500" s="96"/>
      <c r="R500" s="96"/>
      <c r="S500" s="103" t="str">
        <f>IF(M500=0,"",IF(ISNA(VLOOKUP(企业人工成本情况!$C$10,人工成本情况指标!$D$1:$F$22,2,0)),"请在表一中填写所属地区信息",IF((O500+P500+Q500)/K500*21.75&lt;VLOOKUP(企业人工成本情况!$C$10,人工成本情况指标!$D$2:$F$22,2,0),"此人工资低于最低工资标准","")))</f>
        <v/>
      </c>
      <c r="T500" s="77" t="str">
        <f t="shared" si="16"/>
        <v/>
      </c>
    </row>
    <row r="501" spans="1:20" ht="20" customHeight="1">
      <c r="A501" s="75">
        <v>497</v>
      </c>
      <c r="B501" s="91"/>
      <c r="C501" s="91"/>
      <c r="D501" s="92"/>
      <c r="E501" s="91"/>
      <c r="F501" s="91"/>
      <c r="G501" s="91"/>
      <c r="H501" s="92"/>
      <c r="I501" s="91"/>
      <c r="J501" s="91"/>
      <c r="K501" s="93"/>
      <c r="L501" s="94"/>
      <c r="M501" s="97">
        <f t="shared" si="17"/>
        <v>0</v>
      </c>
      <c r="N501" s="95"/>
      <c r="O501" s="96"/>
      <c r="P501" s="96"/>
      <c r="Q501" s="96"/>
      <c r="R501" s="96"/>
      <c r="S501" s="103" t="str">
        <f>IF(M501=0,"",IF(ISNA(VLOOKUP(企业人工成本情况!$C$10,人工成本情况指标!$D$1:$F$22,2,0)),"请在表一中填写所属地区信息",IF((O501+P501+Q501)/K501*21.75&lt;VLOOKUP(企业人工成本情况!$C$10,人工成本情况指标!$D$2:$F$22,2,0),"此人工资低于最低工资标准","")))</f>
        <v/>
      </c>
      <c r="T501" s="77" t="str">
        <f t="shared" si="16"/>
        <v/>
      </c>
    </row>
    <row r="502" spans="1:20" ht="20" customHeight="1">
      <c r="A502" s="74">
        <v>498</v>
      </c>
      <c r="B502" s="91"/>
      <c r="C502" s="91"/>
      <c r="D502" s="92"/>
      <c r="E502" s="91"/>
      <c r="F502" s="91"/>
      <c r="G502" s="91"/>
      <c r="H502" s="92"/>
      <c r="I502" s="91"/>
      <c r="J502" s="91"/>
      <c r="K502" s="93"/>
      <c r="L502" s="94"/>
      <c r="M502" s="97">
        <f t="shared" si="17"/>
        <v>0</v>
      </c>
      <c r="N502" s="95"/>
      <c r="O502" s="96"/>
      <c r="P502" s="96"/>
      <c r="Q502" s="96"/>
      <c r="R502" s="96"/>
      <c r="S502" s="103" t="str">
        <f>IF(M502=0,"",IF(ISNA(VLOOKUP(企业人工成本情况!$C$10,人工成本情况指标!$D$1:$F$22,2,0)),"请在表一中填写所属地区信息",IF((O502+P502+Q502)/K502*21.75&lt;VLOOKUP(企业人工成本情况!$C$10,人工成本情况指标!$D$2:$F$22,2,0),"此人工资低于最低工资标准","")))</f>
        <v/>
      </c>
      <c r="T502" s="77" t="str">
        <f t="shared" si="16"/>
        <v/>
      </c>
    </row>
    <row r="503" spans="1:20" ht="20" customHeight="1">
      <c r="A503" s="75">
        <v>499</v>
      </c>
      <c r="B503" s="91"/>
      <c r="C503" s="91"/>
      <c r="D503" s="92"/>
      <c r="E503" s="91"/>
      <c r="F503" s="91"/>
      <c r="G503" s="91"/>
      <c r="H503" s="92"/>
      <c r="I503" s="91"/>
      <c r="J503" s="91"/>
      <c r="K503" s="93"/>
      <c r="L503" s="94"/>
      <c r="M503" s="97">
        <f t="shared" si="17"/>
        <v>0</v>
      </c>
      <c r="N503" s="95"/>
      <c r="O503" s="96"/>
      <c r="P503" s="96"/>
      <c r="Q503" s="96"/>
      <c r="R503" s="96"/>
      <c r="S503" s="103" t="str">
        <f>IF(M503=0,"",IF(ISNA(VLOOKUP(企业人工成本情况!$C$10,人工成本情况指标!$D$1:$F$22,2,0)),"请在表一中填写所属地区信息",IF((O503+P503+Q503)/K503*21.75&lt;VLOOKUP(企业人工成本情况!$C$10,人工成本情况指标!$D$2:$F$22,2,0),"此人工资低于最低工资标准","")))</f>
        <v/>
      </c>
      <c r="T503" s="77" t="str">
        <f t="shared" si="16"/>
        <v/>
      </c>
    </row>
    <row r="504" spans="1:20" ht="20" customHeight="1">
      <c r="A504" s="75">
        <v>500</v>
      </c>
      <c r="B504" s="91"/>
      <c r="C504" s="91"/>
      <c r="D504" s="92"/>
      <c r="E504" s="91"/>
      <c r="F504" s="91"/>
      <c r="G504" s="91"/>
      <c r="H504" s="92"/>
      <c r="I504" s="91"/>
      <c r="J504" s="91"/>
      <c r="K504" s="93"/>
      <c r="L504" s="94"/>
      <c r="M504" s="97">
        <f t="shared" si="17"/>
        <v>0</v>
      </c>
      <c r="N504" s="95"/>
      <c r="O504" s="96"/>
      <c r="P504" s="96"/>
      <c r="Q504" s="96"/>
      <c r="R504" s="96"/>
      <c r="S504" s="103" t="str">
        <f>IF(M504=0,"",IF(ISNA(VLOOKUP(企业人工成本情况!$C$10,人工成本情况指标!$D$1:$F$22,2,0)),"请在表一中填写所属地区信息",IF((O504+P504+Q504)/K504*21.75&lt;VLOOKUP(企业人工成本情况!$C$10,人工成本情况指标!$D$2:$F$22,2,0),"此人工资低于最低工资标准","")))</f>
        <v/>
      </c>
      <c r="T504" s="77" t="str">
        <f t="shared" si="16"/>
        <v/>
      </c>
    </row>
  </sheetData>
  <sheetProtection sheet="1" scenarios="1" selectLockedCells="1" autoFilter="0"/>
  <mergeCells count="15">
    <mergeCell ref="A1:R1"/>
    <mergeCell ref="O2:R2"/>
    <mergeCell ref="M2:M3"/>
    <mergeCell ref="A2:A3"/>
    <mergeCell ref="B2:B3"/>
    <mergeCell ref="C2:C3"/>
    <mergeCell ref="D2:D3"/>
    <mergeCell ref="E2:E3"/>
    <mergeCell ref="F2:F3"/>
    <mergeCell ref="G2:G3"/>
    <mergeCell ref="H2:H3"/>
    <mergeCell ref="I2:I3"/>
    <mergeCell ref="J2:J3"/>
    <mergeCell ref="K2:K3"/>
    <mergeCell ref="L2:L3"/>
  </mergeCells>
  <phoneticPr fontId="1" type="noConversion"/>
  <dataValidations count="2">
    <dataValidation type="list" allowBlank="1" showInputMessage="1" showErrorMessage="1" sqref="B4:B1048576">
      <formula1>性别</formula1>
    </dataValidation>
    <dataValidation type="list" allowBlank="1" showInputMessage="1" showErrorMessage="1" sqref="D4:D1048576">
      <formula1>学历</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Sheet2!$E$2:$E$20</xm:f>
          </x14:formula1>
          <xm:sqref>F4:F504</xm:sqref>
        </x14:dataValidation>
        <x14:dataValidation type="list" allowBlank="1" showInputMessage="1" showErrorMessage="1">
          <x14:formula1>
            <xm:f>Sheet2!$F$2:$F$4</xm:f>
          </x14:formula1>
          <xm:sqref>G4:G504</xm:sqref>
        </x14:dataValidation>
        <x14:dataValidation type="list" allowBlank="1" showInputMessage="1" showErrorMessage="1">
          <x14:formula1>
            <xm:f>Sheet2!$G$2:$G$12</xm:f>
          </x14:formula1>
          <xm:sqref>H4:H504</xm:sqref>
        </x14:dataValidation>
        <x14:dataValidation type="list" allowBlank="1" showInputMessage="1" showErrorMessage="1">
          <x14:formula1>
            <xm:f>Sheet2!$I$2:$I$4</xm:f>
          </x14:formula1>
          <xm:sqref>J4:J504</xm:sqref>
        </x14:dataValidation>
        <x14:dataValidation type="list" allowBlank="1" showInputMessage="1" showErrorMessage="1">
          <x14:formula1>
            <xm:f>Sheet2!$H$2:$H$3</xm:f>
          </x14:formula1>
          <xm:sqref>I4:I504</xm:sqref>
        </x14:dataValidation>
        <x14:dataValidation type="list" allowBlank="1" showInputMessage="1" showErrorMessage="1">
          <x14:formula1>
            <xm:f>Sheet2!$B$2:$B$55</xm:f>
          </x14:formula1>
          <xm:sqref>C4:C504</xm:sqref>
        </x14:dataValidation>
        <x14:dataValidation type="list" allowBlank="1" showInputMessage="1" showErrorMessage="1">
          <x14:formula1>
            <xm:f>Sheet2!$D$2:$D$54</xm:f>
          </x14:formula1>
          <xm:sqref>E4:E504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25"/>
  <sheetViews>
    <sheetView workbookViewId="0">
      <selection activeCell="I6" sqref="I6"/>
    </sheetView>
  </sheetViews>
  <sheetFormatPr defaultRowHeight="12"/>
  <cols>
    <col min="1" max="4" width="8.7265625" style="23"/>
    <col min="5" max="6" width="11.81640625" style="23" customWidth="1"/>
    <col min="7" max="7" width="9" style="23"/>
    <col min="8" max="9" width="8.7265625" style="23"/>
    <col min="10" max="10" width="9.36328125" style="32" customWidth="1"/>
    <col min="11" max="13" width="8.7265625" style="23"/>
    <col min="14" max="14" width="13.90625" style="23" customWidth="1"/>
    <col min="15" max="17" width="8.7265625" style="23"/>
    <col min="18" max="18" width="46.54296875" style="23" customWidth="1"/>
    <col min="19" max="16384" width="8.7265625" style="23"/>
  </cols>
  <sheetData>
    <row r="1" spans="1:18" s="33" customFormat="1" ht="72">
      <c r="A1" s="20" t="s">
        <v>0</v>
      </c>
      <c r="B1" s="26" t="s">
        <v>2037</v>
      </c>
      <c r="C1" s="20" t="s">
        <v>2038</v>
      </c>
      <c r="D1" s="20" t="s">
        <v>3</v>
      </c>
      <c r="E1" s="20" t="s">
        <v>4</v>
      </c>
      <c r="F1" s="20" t="s">
        <v>2039</v>
      </c>
      <c r="G1" s="20" t="s">
        <v>1773</v>
      </c>
      <c r="H1" s="20" t="s">
        <v>5</v>
      </c>
      <c r="I1" s="20" t="s">
        <v>2040</v>
      </c>
      <c r="J1" s="28" t="s">
        <v>2065</v>
      </c>
      <c r="K1" s="21" t="s">
        <v>2041</v>
      </c>
      <c r="L1" s="24" t="s">
        <v>2042</v>
      </c>
      <c r="M1" s="22" t="s">
        <v>2066</v>
      </c>
      <c r="N1" s="20" t="s">
        <v>2015</v>
      </c>
      <c r="O1" s="20" t="s">
        <v>2016</v>
      </c>
      <c r="P1" s="20" t="s">
        <v>2017</v>
      </c>
      <c r="Q1" s="20" t="s">
        <v>2018</v>
      </c>
      <c r="R1" s="20"/>
    </row>
    <row r="2" spans="1:18" ht="24">
      <c r="A2" s="25" t="s">
        <v>6</v>
      </c>
      <c r="B2" s="26" t="s">
        <v>2073</v>
      </c>
      <c r="C2" s="25" t="s">
        <v>2024</v>
      </c>
      <c r="D2" s="20" t="s">
        <v>2077</v>
      </c>
      <c r="E2" s="25" t="s">
        <v>2043</v>
      </c>
      <c r="F2" s="25" t="s">
        <v>2062</v>
      </c>
      <c r="G2" s="29" t="s">
        <v>2005</v>
      </c>
      <c r="H2" s="23" t="s">
        <v>2071</v>
      </c>
      <c r="I2" s="25" t="s">
        <v>2069</v>
      </c>
      <c r="J2" s="29"/>
      <c r="K2" s="25"/>
      <c r="L2" s="25"/>
      <c r="M2" s="25"/>
      <c r="N2" s="25"/>
      <c r="O2" s="25"/>
      <c r="P2" s="27"/>
      <c r="Q2" s="27"/>
      <c r="R2" s="25" t="s">
        <v>10</v>
      </c>
    </row>
    <row r="3" spans="1:18" ht="24">
      <c r="A3" s="25" t="s">
        <v>7</v>
      </c>
      <c r="B3" s="25">
        <v>1956</v>
      </c>
      <c r="C3" s="25" t="s">
        <v>2020</v>
      </c>
      <c r="D3" s="20" t="s">
        <v>2076</v>
      </c>
      <c r="E3" s="25" t="s">
        <v>2044</v>
      </c>
      <c r="F3" s="25" t="s">
        <v>2063</v>
      </c>
      <c r="G3" s="29" t="s">
        <v>2006</v>
      </c>
      <c r="H3" s="23" t="s">
        <v>2070</v>
      </c>
      <c r="I3" s="25" t="s">
        <v>2138</v>
      </c>
      <c r="J3" s="29"/>
      <c r="K3" s="25"/>
      <c r="L3" s="25"/>
      <c r="M3" s="25"/>
      <c r="N3" s="25"/>
      <c r="O3" s="25"/>
      <c r="P3" s="27"/>
      <c r="Q3" s="27"/>
      <c r="R3" s="25" t="s">
        <v>11</v>
      </c>
    </row>
    <row r="4" spans="1:18" ht="36">
      <c r="A4" s="25"/>
      <c r="B4" s="25">
        <v>1957</v>
      </c>
      <c r="C4" s="25" t="s">
        <v>2021</v>
      </c>
      <c r="D4" s="20" t="s">
        <v>2075</v>
      </c>
      <c r="E4" s="25" t="s">
        <v>2045</v>
      </c>
      <c r="F4" s="25" t="s">
        <v>2064</v>
      </c>
      <c r="G4" s="29" t="s">
        <v>2007</v>
      </c>
      <c r="I4" s="25" t="s">
        <v>9</v>
      </c>
      <c r="J4" s="29"/>
      <c r="K4" s="25"/>
      <c r="L4" s="25"/>
      <c r="M4" s="25"/>
      <c r="N4" s="25"/>
      <c r="O4" s="25"/>
      <c r="P4" s="25"/>
      <c r="Q4" s="25"/>
      <c r="R4" s="25" t="s">
        <v>12</v>
      </c>
    </row>
    <row r="5" spans="1:18" ht="24">
      <c r="A5" s="25"/>
      <c r="B5" s="25">
        <v>1958</v>
      </c>
      <c r="C5" s="25" t="s">
        <v>2022</v>
      </c>
      <c r="D5" s="20" t="s">
        <v>2074</v>
      </c>
      <c r="E5" s="25" t="s">
        <v>2046</v>
      </c>
      <c r="F5" s="25"/>
      <c r="G5" s="29" t="s">
        <v>2008</v>
      </c>
      <c r="I5" s="25"/>
      <c r="J5" s="29"/>
      <c r="K5" s="25"/>
      <c r="L5" s="25"/>
      <c r="M5" s="25"/>
      <c r="N5" s="25"/>
      <c r="O5" s="25"/>
      <c r="P5" s="25"/>
      <c r="Q5" s="25"/>
      <c r="R5" s="25" t="s">
        <v>13</v>
      </c>
    </row>
    <row r="6" spans="1:18" ht="24">
      <c r="A6" s="25"/>
      <c r="B6" s="25">
        <v>1959</v>
      </c>
      <c r="C6" s="25" t="s">
        <v>2023</v>
      </c>
      <c r="D6" s="27">
        <v>1971</v>
      </c>
      <c r="E6" s="25" t="s">
        <v>2047</v>
      </c>
      <c r="F6" s="25"/>
      <c r="G6" s="29" t="s">
        <v>2009</v>
      </c>
      <c r="H6" s="25"/>
      <c r="I6" s="25"/>
      <c r="J6" s="29"/>
      <c r="K6" s="25"/>
      <c r="L6" s="25"/>
      <c r="M6" s="25"/>
      <c r="N6" s="25"/>
      <c r="O6" s="25"/>
      <c r="P6" s="25"/>
      <c r="Q6" s="25"/>
      <c r="R6" s="25" t="s">
        <v>14</v>
      </c>
    </row>
    <row r="7" spans="1:18" ht="24">
      <c r="A7" s="25"/>
      <c r="B7" s="25">
        <v>1960</v>
      </c>
      <c r="C7" s="25"/>
      <c r="D7" s="27">
        <v>1972</v>
      </c>
      <c r="E7" s="25" t="s">
        <v>2048</v>
      </c>
      <c r="F7" s="25"/>
      <c r="G7" s="29" t="s">
        <v>2010</v>
      </c>
      <c r="H7" s="25"/>
      <c r="I7" s="25"/>
      <c r="J7" s="29"/>
      <c r="K7" s="25"/>
      <c r="L7" s="25"/>
      <c r="M7" s="25"/>
      <c r="N7" s="25"/>
      <c r="O7" s="25"/>
      <c r="P7" s="25"/>
      <c r="Q7" s="25"/>
      <c r="R7" s="25" t="s">
        <v>15</v>
      </c>
    </row>
    <row r="8" spans="1:18" ht="24">
      <c r="A8" s="25"/>
      <c r="B8" s="25">
        <v>1961</v>
      </c>
      <c r="C8" s="25"/>
      <c r="D8" s="27">
        <v>1973</v>
      </c>
      <c r="E8" s="25" t="s">
        <v>2049</v>
      </c>
      <c r="F8" s="25"/>
      <c r="G8" s="29" t="s">
        <v>2011</v>
      </c>
      <c r="H8" s="25"/>
      <c r="I8" s="25"/>
      <c r="J8" s="29"/>
      <c r="K8" s="25"/>
      <c r="L8" s="25"/>
      <c r="M8" s="25"/>
      <c r="N8" s="25"/>
      <c r="O8" s="25"/>
      <c r="P8" s="25"/>
      <c r="Q8" s="25"/>
      <c r="R8" s="25" t="s">
        <v>16</v>
      </c>
    </row>
    <row r="9" spans="1:18" ht="24">
      <c r="A9" s="25"/>
      <c r="B9" s="25">
        <v>1962</v>
      </c>
      <c r="C9" s="25"/>
      <c r="D9" s="27">
        <v>1974</v>
      </c>
      <c r="E9" s="25" t="s">
        <v>2050</v>
      </c>
      <c r="F9" s="25"/>
      <c r="G9" s="29" t="s">
        <v>2012</v>
      </c>
      <c r="H9" s="25"/>
      <c r="I9" s="25"/>
      <c r="J9" s="29"/>
      <c r="K9" s="25"/>
      <c r="L9" s="25"/>
      <c r="M9" s="25"/>
      <c r="N9" s="25"/>
      <c r="O9" s="25"/>
      <c r="P9" s="25"/>
      <c r="Q9" s="25"/>
      <c r="R9" s="25" t="s">
        <v>17</v>
      </c>
    </row>
    <row r="10" spans="1:18" ht="24">
      <c r="A10" s="25"/>
      <c r="B10" s="25">
        <v>1963</v>
      </c>
      <c r="C10" s="25"/>
      <c r="D10" s="27">
        <v>1975</v>
      </c>
      <c r="E10" s="25" t="s">
        <v>2051</v>
      </c>
      <c r="F10" s="25"/>
      <c r="G10" s="29" t="s">
        <v>2013</v>
      </c>
      <c r="H10" s="25"/>
      <c r="I10" s="25"/>
      <c r="J10" s="29"/>
      <c r="K10" s="25"/>
      <c r="L10" s="25"/>
      <c r="M10" s="25"/>
      <c r="N10" s="25"/>
      <c r="O10" s="25"/>
      <c r="P10" s="25"/>
      <c r="Q10" s="25"/>
      <c r="R10" s="25" t="s">
        <v>18</v>
      </c>
    </row>
    <row r="11" spans="1:18" ht="24">
      <c r="A11" s="25"/>
      <c r="B11" s="25">
        <v>1964</v>
      </c>
      <c r="C11" s="25"/>
      <c r="D11" s="27">
        <v>1976</v>
      </c>
      <c r="E11" s="25" t="s">
        <v>2052</v>
      </c>
      <c r="F11" s="25"/>
      <c r="G11" s="29" t="s">
        <v>2014</v>
      </c>
      <c r="H11" s="25"/>
      <c r="I11" s="25"/>
      <c r="J11" s="29"/>
      <c r="K11" s="25"/>
      <c r="L11" s="25"/>
      <c r="M11" s="25"/>
      <c r="N11" s="25"/>
      <c r="O11" s="25"/>
      <c r="P11" s="25"/>
      <c r="Q11" s="25"/>
      <c r="R11" s="25" t="s">
        <v>19</v>
      </c>
    </row>
    <row r="12" spans="1:18" ht="24">
      <c r="A12" s="25"/>
      <c r="B12" s="25">
        <v>1965</v>
      </c>
      <c r="C12" s="25"/>
      <c r="D12" s="27">
        <v>1977</v>
      </c>
      <c r="E12" s="25" t="s">
        <v>2053</v>
      </c>
      <c r="F12" s="25"/>
      <c r="G12" s="29" t="s">
        <v>8</v>
      </c>
      <c r="H12" s="25"/>
      <c r="I12" s="25"/>
      <c r="J12" s="29"/>
      <c r="K12" s="25"/>
      <c r="L12" s="25"/>
      <c r="M12" s="25"/>
      <c r="N12" s="25"/>
      <c r="O12" s="25"/>
      <c r="P12" s="25"/>
      <c r="Q12" s="25"/>
      <c r="R12" s="25" t="s">
        <v>20</v>
      </c>
    </row>
    <row r="13" spans="1:18">
      <c r="A13" s="25"/>
      <c r="B13" s="25">
        <v>1966</v>
      </c>
      <c r="C13" s="25"/>
      <c r="D13" s="27">
        <v>1978</v>
      </c>
      <c r="E13" s="25" t="s">
        <v>2054</v>
      </c>
      <c r="F13" s="25"/>
      <c r="G13" s="25"/>
      <c r="H13" s="27"/>
      <c r="I13" s="27"/>
      <c r="J13" s="29"/>
      <c r="K13" s="25"/>
      <c r="L13" s="25"/>
      <c r="M13" s="25"/>
      <c r="N13" s="25"/>
      <c r="O13" s="25"/>
      <c r="P13" s="25"/>
      <c r="Q13" s="25"/>
      <c r="R13" s="25" t="s">
        <v>21</v>
      </c>
    </row>
    <row r="14" spans="1:18">
      <c r="A14" s="25"/>
      <c r="B14" s="25">
        <v>1967</v>
      </c>
      <c r="C14" s="25"/>
      <c r="D14" s="27">
        <v>1979</v>
      </c>
      <c r="E14" s="25" t="s">
        <v>2055</v>
      </c>
      <c r="F14" s="25"/>
      <c r="G14" s="25"/>
      <c r="H14" s="27"/>
      <c r="I14" s="27"/>
      <c r="J14" s="29"/>
      <c r="K14" s="25"/>
      <c r="L14" s="25"/>
      <c r="M14" s="25"/>
      <c r="N14" s="25"/>
      <c r="O14" s="25"/>
      <c r="P14" s="25"/>
      <c r="Q14" s="25"/>
      <c r="R14" s="25" t="s">
        <v>22</v>
      </c>
    </row>
    <row r="15" spans="1:18">
      <c r="A15" s="25"/>
      <c r="B15" s="25">
        <v>1968</v>
      </c>
      <c r="C15" s="25"/>
      <c r="D15" s="27">
        <v>1980</v>
      </c>
      <c r="E15" s="25" t="s">
        <v>2056</v>
      </c>
      <c r="F15" s="25"/>
      <c r="G15" s="25"/>
      <c r="H15" s="27"/>
      <c r="I15" s="27"/>
      <c r="J15" s="29"/>
      <c r="K15" s="25"/>
      <c r="L15" s="25"/>
      <c r="M15" s="25"/>
      <c r="N15" s="25"/>
      <c r="O15" s="25"/>
      <c r="P15" s="25"/>
      <c r="Q15" s="25"/>
      <c r="R15" s="25" t="s">
        <v>23</v>
      </c>
    </row>
    <row r="16" spans="1:18">
      <c r="A16" s="25"/>
      <c r="B16" s="25">
        <v>1969</v>
      </c>
      <c r="C16" s="25"/>
      <c r="D16" s="27">
        <v>1981</v>
      </c>
      <c r="E16" s="25" t="s">
        <v>2057</v>
      </c>
      <c r="F16" s="25"/>
      <c r="G16" s="25"/>
      <c r="H16" s="27"/>
      <c r="I16" s="27"/>
      <c r="J16" s="29"/>
      <c r="K16" s="25"/>
      <c r="L16" s="25"/>
      <c r="M16" s="25"/>
      <c r="N16" s="25"/>
      <c r="O16" s="25"/>
      <c r="P16" s="25"/>
      <c r="Q16" s="25"/>
      <c r="R16" s="25" t="s">
        <v>24</v>
      </c>
    </row>
    <row r="17" spans="1:18">
      <c r="A17" s="25"/>
      <c r="B17" s="25">
        <v>1970</v>
      </c>
      <c r="C17" s="25"/>
      <c r="D17" s="27">
        <v>1982</v>
      </c>
      <c r="E17" s="25" t="s">
        <v>2058</v>
      </c>
      <c r="F17" s="25"/>
      <c r="G17" s="25"/>
      <c r="H17" s="27"/>
      <c r="I17" s="27"/>
      <c r="J17" s="29"/>
      <c r="K17" s="25"/>
      <c r="L17" s="25"/>
      <c r="M17" s="25"/>
      <c r="N17" s="25"/>
      <c r="O17" s="25"/>
      <c r="P17" s="25"/>
      <c r="Q17" s="25"/>
      <c r="R17" s="25" t="s">
        <v>25</v>
      </c>
    </row>
    <row r="18" spans="1:18">
      <c r="A18" s="25"/>
      <c r="B18" s="25">
        <v>1971</v>
      </c>
      <c r="C18" s="25"/>
      <c r="D18" s="27">
        <v>1983</v>
      </c>
      <c r="E18" s="25" t="s">
        <v>2059</v>
      </c>
      <c r="F18" s="25"/>
      <c r="G18" s="25"/>
      <c r="H18" s="27"/>
      <c r="I18" s="27"/>
      <c r="J18" s="29"/>
      <c r="K18" s="25"/>
      <c r="L18" s="25"/>
      <c r="M18" s="25"/>
      <c r="N18" s="25"/>
      <c r="O18" s="25"/>
      <c r="P18" s="25"/>
      <c r="Q18" s="25"/>
      <c r="R18" s="25" t="s">
        <v>26</v>
      </c>
    </row>
    <row r="19" spans="1:18">
      <c r="A19" s="25"/>
      <c r="B19" s="25">
        <v>1972</v>
      </c>
      <c r="C19" s="25"/>
      <c r="D19" s="27">
        <v>1984</v>
      </c>
      <c r="E19" s="25" t="s">
        <v>2060</v>
      </c>
      <c r="F19" s="25"/>
      <c r="G19" s="25"/>
      <c r="H19" s="27"/>
      <c r="I19" s="27"/>
      <c r="J19" s="29"/>
      <c r="K19" s="25"/>
      <c r="L19" s="25"/>
      <c r="M19" s="25"/>
      <c r="N19" s="25"/>
      <c r="O19" s="25"/>
      <c r="P19" s="25"/>
      <c r="Q19" s="25"/>
      <c r="R19" s="25" t="s">
        <v>27</v>
      </c>
    </row>
    <row r="20" spans="1:18">
      <c r="A20" s="25"/>
      <c r="B20" s="25">
        <v>1973</v>
      </c>
      <c r="C20" s="25"/>
      <c r="D20" s="27">
        <v>1985</v>
      </c>
      <c r="E20" s="25" t="s">
        <v>2061</v>
      </c>
      <c r="F20" s="25"/>
      <c r="G20" s="25"/>
      <c r="H20" s="27"/>
      <c r="I20" s="27"/>
      <c r="J20" s="29"/>
      <c r="K20" s="25"/>
      <c r="L20" s="25"/>
      <c r="M20" s="25"/>
      <c r="N20" s="25"/>
      <c r="O20" s="25"/>
      <c r="P20" s="25"/>
      <c r="Q20" s="25"/>
      <c r="R20" s="25" t="s">
        <v>28</v>
      </c>
    </row>
    <row r="21" spans="1:18">
      <c r="A21" s="25"/>
      <c r="B21" s="25">
        <v>1974</v>
      </c>
      <c r="C21" s="25"/>
      <c r="D21" s="27">
        <v>1986</v>
      </c>
      <c r="E21" s="25"/>
      <c r="F21" s="25"/>
      <c r="G21" s="25"/>
      <c r="H21" s="27"/>
      <c r="I21" s="27"/>
      <c r="J21" s="29"/>
      <c r="K21" s="25"/>
      <c r="L21" s="25"/>
      <c r="M21" s="25"/>
      <c r="N21" s="25"/>
      <c r="O21" s="25"/>
      <c r="P21" s="25"/>
      <c r="Q21" s="25"/>
      <c r="R21" s="25" t="s">
        <v>29</v>
      </c>
    </row>
    <row r="22" spans="1:18">
      <c r="A22" s="25"/>
      <c r="B22" s="25">
        <v>1975</v>
      </c>
      <c r="C22" s="25"/>
      <c r="D22" s="27">
        <v>1987</v>
      </c>
      <c r="E22" s="25"/>
      <c r="F22" s="25"/>
      <c r="G22" s="25"/>
      <c r="H22" s="27"/>
      <c r="I22" s="27"/>
      <c r="J22" s="29"/>
      <c r="K22" s="25"/>
      <c r="L22" s="25"/>
      <c r="M22" s="25"/>
      <c r="N22" s="25"/>
      <c r="O22" s="25"/>
      <c r="P22" s="25"/>
      <c r="Q22" s="25"/>
      <c r="R22" s="25" t="s">
        <v>30</v>
      </c>
    </row>
    <row r="23" spans="1:18">
      <c r="A23" s="25"/>
      <c r="B23" s="25">
        <v>1976</v>
      </c>
      <c r="C23" s="25"/>
      <c r="D23" s="27">
        <v>1988</v>
      </c>
      <c r="E23" s="25"/>
      <c r="F23" s="25"/>
      <c r="G23" s="25"/>
      <c r="H23" s="27"/>
      <c r="I23" s="27"/>
      <c r="J23" s="29"/>
      <c r="K23" s="25"/>
      <c r="L23" s="25"/>
      <c r="M23" s="25"/>
      <c r="N23" s="25"/>
      <c r="O23" s="25"/>
      <c r="P23" s="25"/>
      <c r="Q23" s="25"/>
      <c r="R23" s="25" t="s">
        <v>31</v>
      </c>
    </row>
    <row r="24" spans="1:18">
      <c r="A24" s="25"/>
      <c r="B24" s="25">
        <v>1977</v>
      </c>
      <c r="C24" s="25"/>
      <c r="D24" s="27">
        <v>1989</v>
      </c>
      <c r="E24" s="25"/>
      <c r="F24" s="25"/>
      <c r="G24" s="25"/>
      <c r="H24" s="27"/>
      <c r="I24" s="27"/>
      <c r="J24" s="29"/>
      <c r="K24" s="25"/>
      <c r="L24" s="25"/>
      <c r="M24" s="25"/>
      <c r="N24" s="25"/>
      <c r="O24" s="25"/>
      <c r="P24" s="25"/>
      <c r="Q24" s="25"/>
      <c r="R24" s="25" t="s">
        <v>32</v>
      </c>
    </row>
    <row r="25" spans="1:18">
      <c r="A25" s="25"/>
      <c r="B25" s="25">
        <v>1978</v>
      </c>
      <c r="C25" s="25"/>
      <c r="D25" s="27">
        <v>1990</v>
      </c>
      <c r="E25" s="25"/>
      <c r="F25" s="25"/>
      <c r="G25" s="25"/>
      <c r="H25" s="27"/>
      <c r="I25" s="27"/>
      <c r="J25" s="29"/>
      <c r="K25" s="25"/>
      <c r="L25" s="25"/>
      <c r="M25" s="25"/>
      <c r="N25" s="25"/>
      <c r="O25" s="25"/>
      <c r="P25" s="25"/>
      <c r="Q25" s="25"/>
      <c r="R25" s="25" t="s">
        <v>33</v>
      </c>
    </row>
    <row r="26" spans="1:18">
      <c r="A26" s="25"/>
      <c r="B26" s="25">
        <v>1979</v>
      </c>
      <c r="C26" s="25"/>
      <c r="D26" s="27">
        <v>1991</v>
      </c>
      <c r="E26" s="25"/>
      <c r="F26" s="25"/>
      <c r="G26" s="25"/>
      <c r="H26" s="27"/>
      <c r="I26" s="27"/>
      <c r="J26" s="29"/>
      <c r="K26" s="25"/>
      <c r="L26" s="25"/>
      <c r="M26" s="25"/>
      <c r="N26" s="25"/>
      <c r="O26" s="25"/>
      <c r="P26" s="25"/>
      <c r="Q26" s="25"/>
      <c r="R26" s="25" t="s">
        <v>34</v>
      </c>
    </row>
    <row r="27" spans="1:18">
      <c r="A27" s="25"/>
      <c r="B27" s="25">
        <v>1980</v>
      </c>
      <c r="C27" s="25"/>
      <c r="D27" s="27">
        <v>1992</v>
      </c>
      <c r="E27" s="25"/>
      <c r="F27" s="25"/>
      <c r="G27" s="25"/>
      <c r="H27" s="27"/>
      <c r="I27" s="27"/>
      <c r="J27" s="29"/>
      <c r="K27" s="25"/>
      <c r="L27" s="25"/>
      <c r="M27" s="25"/>
      <c r="N27" s="25"/>
      <c r="O27" s="25"/>
      <c r="P27" s="25"/>
      <c r="Q27" s="25"/>
      <c r="R27" s="25" t="s">
        <v>35</v>
      </c>
    </row>
    <row r="28" spans="1:18">
      <c r="A28" s="25"/>
      <c r="B28" s="25">
        <v>1981</v>
      </c>
      <c r="C28" s="25"/>
      <c r="D28" s="27">
        <v>1993</v>
      </c>
      <c r="E28" s="25"/>
      <c r="F28" s="25"/>
      <c r="G28" s="25"/>
      <c r="H28" s="27"/>
      <c r="I28" s="27"/>
      <c r="J28" s="29"/>
      <c r="K28" s="25"/>
      <c r="L28" s="25"/>
      <c r="M28" s="25"/>
      <c r="N28" s="25"/>
      <c r="O28" s="25"/>
      <c r="P28" s="25"/>
      <c r="Q28" s="25"/>
      <c r="R28" s="25" t="s">
        <v>36</v>
      </c>
    </row>
    <row r="29" spans="1:18">
      <c r="A29" s="25"/>
      <c r="B29" s="25">
        <v>1982</v>
      </c>
      <c r="C29" s="25"/>
      <c r="D29" s="27">
        <v>1994</v>
      </c>
      <c r="E29" s="25"/>
      <c r="F29" s="25"/>
      <c r="G29" s="25"/>
      <c r="H29" s="27"/>
      <c r="I29" s="27"/>
      <c r="J29" s="29"/>
      <c r="K29" s="25"/>
      <c r="L29" s="25"/>
      <c r="M29" s="25"/>
      <c r="N29" s="25"/>
      <c r="O29" s="25"/>
      <c r="P29" s="25"/>
      <c r="Q29" s="25"/>
      <c r="R29" s="25" t="s">
        <v>37</v>
      </c>
    </row>
    <row r="30" spans="1:18">
      <c r="A30" s="25"/>
      <c r="B30" s="25">
        <v>1983</v>
      </c>
      <c r="C30" s="25"/>
      <c r="D30" s="27">
        <v>1995</v>
      </c>
      <c r="E30" s="25"/>
      <c r="F30" s="25"/>
      <c r="G30" s="25"/>
      <c r="H30" s="27"/>
      <c r="I30" s="27"/>
      <c r="J30" s="29"/>
      <c r="K30" s="25"/>
      <c r="L30" s="25"/>
      <c r="M30" s="25"/>
      <c r="N30" s="25"/>
      <c r="O30" s="25"/>
      <c r="P30" s="25"/>
      <c r="Q30" s="25"/>
      <c r="R30" s="25" t="s">
        <v>38</v>
      </c>
    </row>
    <row r="31" spans="1:18">
      <c r="A31" s="25"/>
      <c r="B31" s="25">
        <v>1984</v>
      </c>
      <c r="C31" s="25"/>
      <c r="D31" s="27">
        <v>1996</v>
      </c>
      <c r="E31" s="25"/>
      <c r="F31" s="25"/>
      <c r="G31" s="25"/>
      <c r="H31" s="27"/>
      <c r="I31" s="27"/>
      <c r="J31" s="29"/>
      <c r="K31" s="25"/>
      <c r="L31" s="25"/>
      <c r="M31" s="25"/>
      <c r="N31" s="25"/>
      <c r="O31" s="25"/>
      <c r="P31" s="25"/>
      <c r="Q31" s="25"/>
      <c r="R31" s="25" t="s">
        <v>39</v>
      </c>
    </row>
    <row r="32" spans="1:18">
      <c r="A32" s="25"/>
      <c r="B32" s="25">
        <v>1985</v>
      </c>
      <c r="C32" s="25"/>
      <c r="D32" s="27">
        <v>1997</v>
      </c>
      <c r="E32" s="25"/>
      <c r="F32" s="25"/>
      <c r="G32" s="25"/>
      <c r="H32" s="27"/>
      <c r="I32" s="27"/>
      <c r="J32" s="29"/>
      <c r="K32" s="25"/>
      <c r="L32" s="25"/>
      <c r="M32" s="25"/>
      <c r="N32" s="25"/>
      <c r="O32" s="25"/>
      <c r="P32" s="25"/>
      <c r="Q32" s="25"/>
      <c r="R32" s="25" t="s">
        <v>40</v>
      </c>
    </row>
    <row r="33" spans="1:18">
      <c r="A33" s="25"/>
      <c r="B33" s="25">
        <v>1986</v>
      </c>
      <c r="C33" s="25"/>
      <c r="D33" s="27">
        <v>1998</v>
      </c>
      <c r="E33" s="25"/>
      <c r="F33" s="25"/>
      <c r="G33" s="25"/>
      <c r="H33" s="27"/>
      <c r="I33" s="27"/>
      <c r="J33" s="29"/>
      <c r="K33" s="25"/>
      <c r="L33" s="25"/>
      <c r="M33" s="25"/>
      <c r="N33" s="25"/>
      <c r="O33" s="25"/>
      <c r="P33" s="25"/>
      <c r="Q33" s="25"/>
      <c r="R33" s="25" t="s">
        <v>41</v>
      </c>
    </row>
    <row r="34" spans="1:18">
      <c r="A34" s="25"/>
      <c r="B34" s="25">
        <v>1987</v>
      </c>
      <c r="C34" s="25"/>
      <c r="D34" s="27">
        <v>1999</v>
      </c>
      <c r="E34" s="25"/>
      <c r="F34" s="25"/>
      <c r="G34" s="25"/>
      <c r="H34" s="27"/>
      <c r="I34" s="27"/>
      <c r="J34" s="29"/>
      <c r="K34" s="25"/>
      <c r="L34" s="25"/>
      <c r="M34" s="25"/>
      <c r="N34" s="25"/>
      <c r="O34" s="25"/>
      <c r="P34" s="25"/>
      <c r="Q34" s="25"/>
      <c r="R34" s="25" t="s">
        <v>42</v>
      </c>
    </row>
    <row r="35" spans="1:18">
      <c r="A35" s="25"/>
      <c r="B35" s="25">
        <v>1988</v>
      </c>
      <c r="C35" s="25"/>
      <c r="D35" s="27">
        <v>2000</v>
      </c>
      <c r="E35" s="25"/>
      <c r="F35" s="25"/>
      <c r="G35" s="25"/>
      <c r="H35" s="27"/>
      <c r="I35" s="27"/>
      <c r="J35" s="29"/>
      <c r="K35" s="25"/>
      <c r="L35" s="25"/>
      <c r="M35" s="25"/>
      <c r="N35" s="25"/>
      <c r="O35" s="25"/>
      <c r="P35" s="25"/>
      <c r="Q35" s="25"/>
      <c r="R35" s="25" t="s">
        <v>43</v>
      </c>
    </row>
    <row r="36" spans="1:18">
      <c r="A36" s="25"/>
      <c r="B36" s="25">
        <v>1989</v>
      </c>
      <c r="C36" s="25"/>
      <c r="D36" s="27">
        <v>2001</v>
      </c>
      <c r="E36" s="25"/>
      <c r="F36" s="25"/>
      <c r="G36" s="25"/>
      <c r="H36" s="27"/>
      <c r="I36" s="27"/>
      <c r="J36" s="29"/>
      <c r="K36" s="25"/>
      <c r="L36" s="25"/>
      <c r="M36" s="25"/>
      <c r="N36" s="25"/>
      <c r="O36" s="25"/>
      <c r="P36" s="25"/>
      <c r="Q36" s="25"/>
      <c r="R36" s="25" t="s">
        <v>44</v>
      </c>
    </row>
    <row r="37" spans="1:18">
      <c r="A37" s="25"/>
      <c r="B37" s="25">
        <v>1990</v>
      </c>
      <c r="C37" s="25"/>
      <c r="D37" s="27">
        <v>2002</v>
      </c>
      <c r="E37" s="25"/>
      <c r="F37" s="25"/>
      <c r="G37" s="25"/>
      <c r="H37" s="27"/>
      <c r="I37" s="27"/>
      <c r="J37" s="29"/>
      <c r="K37" s="25"/>
      <c r="L37" s="25"/>
      <c r="M37" s="25"/>
      <c r="N37" s="25"/>
      <c r="O37" s="25"/>
      <c r="P37" s="25"/>
      <c r="Q37" s="25"/>
      <c r="R37" s="25" t="s">
        <v>45</v>
      </c>
    </row>
    <row r="38" spans="1:18">
      <c r="A38" s="25"/>
      <c r="B38" s="25">
        <v>1991</v>
      </c>
      <c r="C38" s="25"/>
      <c r="D38" s="27">
        <v>2003</v>
      </c>
      <c r="E38" s="25"/>
      <c r="F38" s="25"/>
      <c r="G38" s="25"/>
      <c r="H38" s="27"/>
      <c r="I38" s="27"/>
      <c r="J38" s="29"/>
      <c r="K38" s="25"/>
      <c r="L38" s="25"/>
      <c r="M38" s="25"/>
      <c r="N38" s="25"/>
      <c r="O38" s="25"/>
      <c r="P38" s="25"/>
      <c r="Q38" s="25"/>
      <c r="R38" s="25" t="s">
        <v>46</v>
      </c>
    </row>
    <row r="39" spans="1:18">
      <c r="A39" s="25"/>
      <c r="B39" s="25">
        <v>1992</v>
      </c>
      <c r="C39" s="25"/>
      <c r="D39" s="27">
        <v>2004</v>
      </c>
      <c r="E39" s="25"/>
      <c r="F39" s="25"/>
      <c r="G39" s="25"/>
      <c r="H39" s="27"/>
      <c r="I39" s="27"/>
      <c r="J39" s="29"/>
      <c r="K39" s="25"/>
      <c r="L39" s="25"/>
      <c r="M39" s="25"/>
      <c r="N39" s="25"/>
      <c r="O39" s="25"/>
      <c r="P39" s="25"/>
      <c r="Q39" s="25"/>
      <c r="R39" s="25" t="s">
        <v>47</v>
      </c>
    </row>
    <row r="40" spans="1:18">
      <c r="A40" s="25"/>
      <c r="B40" s="25">
        <v>1993</v>
      </c>
      <c r="C40" s="25"/>
      <c r="D40" s="27">
        <v>2005</v>
      </c>
      <c r="E40" s="25"/>
      <c r="F40" s="25"/>
      <c r="G40" s="25"/>
      <c r="H40" s="27"/>
      <c r="I40" s="27"/>
      <c r="J40" s="29"/>
      <c r="K40" s="25"/>
      <c r="L40" s="25"/>
      <c r="M40" s="25"/>
      <c r="N40" s="25"/>
      <c r="O40" s="25"/>
      <c r="P40" s="25"/>
      <c r="Q40" s="25"/>
      <c r="R40" s="25" t="s">
        <v>48</v>
      </c>
    </row>
    <row r="41" spans="1:18">
      <c r="A41" s="25"/>
      <c r="B41" s="25">
        <v>1994</v>
      </c>
      <c r="C41" s="25"/>
      <c r="D41" s="27">
        <v>2006</v>
      </c>
      <c r="E41" s="25"/>
      <c r="F41" s="25"/>
      <c r="G41" s="25"/>
      <c r="H41" s="27"/>
      <c r="I41" s="27"/>
      <c r="J41" s="29"/>
      <c r="K41" s="25"/>
      <c r="L41" s="25"/>
      <c r="M41" s="25"/>
      <c r="N41" s="25"/>
      <c r="O41" s="25"/>
      <c r="P41" s="25"/>
      <c r="Q41" s="25"/>
      <c r="R41" s="25" t="s">
        <v>49</v>
      </c>
    </row>
    <row r="42" spans="1:18">
      <c r="A42" s="25"/>
      <c r="B42" s="25">
        <v>1995</v>
      </c>
      <c r="C42" s="25"/>
      <c r="D42" s="27">
        <v>2007</v>
      </c>
      <c r="E42" s="25"/>
      <c r="F42" s="25"/>
      <c r="G42" s="25"/>
      <c r="H42" s="27"/>
      <c r="I42" s="27"/>
      <c r="J42" s="29"/>
      <c r="K42" s="25"/>
      <c r="L42" s="25"/>
      <c r="M42" s="25"/>
      <c r="N42" s="25"/>
      <c r="O42" s="25"/>
      <c r="P42" s="25"/>
      <c r="Q42" s="25"/>
      <c r="R42" s="25" t="s">
        <v>50</v>
      </c>
    </row>
    <row r="43" spans="1:18">
      <c r="A43" s="25"/>
      <c r="B43" s="25">
        <v>1996</v>
      </c>
      <c r="C43" s="25"/>
      <c r="D43" s="27">
        <v>2008</v>
      </c>
      <c r="E43" s="25"/>
      <c r="F43" s="25"/>
      <c r="G43" s="25"/>
      <c r="H43" s="27"/>
      <c r="I43" s="27"/>
      <c r="J43" s="29"/>
      <c r="K43" s="25"/>
      <c r="L43" s="25"/>
      <c r="M43" s="25"/>
      <c r="N43" s="25"/>
      <c r="O43" s="25"/>
      <c r="P43" s="25"/>
      <c r="Q43" s="25"/>
      <c r="R43" s="25" t="s">
        <v>51</v>
      </c>
    </row>
    <row r="44" spans="1:18">
      <c r="A44" s="25"/>
      <c r="B44" s="25">
        <v>1997</v>
      </c>
      <c r="C44" s="25"/>
      <c r="D44" s="27">
        <v>2009</v>
      </c>
      <c r="E44" s="25"/>
      <c r="F44" s="25"/>
      <c r="G44" s="25"/>
      <c r="H44" s="27"/>
      <c r="I44" s="27"/>
      <c r="J44" s="29"/>
      <c r="K44" s="25"/>
      <c r="L44" s="25"/>
      <c r="M44" s="25"/>
      <c r="N44" s="25"/>
      <c r="O44" s="25"/>
      <c r="P44" s="25"/>
      <c r="Q44" s="25"/>
      <c r="R44" s="25" t="s">
        <v>52</v>
      </c>
    </row>
    <row r="45" spans="1:18">
      <c r="A45" s="25"/>
      <c r="B45" s="25">
        <v>1998</v>
      </c>
      <c r="C45" s="25"/>
      <c r="D45" s="27">
        <v>2010</v>
      </c>
      <c r="E45" s="25"/>
      <c r="F45" s="25"/>
      <c r="G45" s="25"/>
      <c r="H45" s="27"/>
      <c r="I45" s="27"/>
      <c r="J45" s="29"/>
      <c r="K45" s="25"/>
      <c r="L45" s="25"/>
      <c r="M45" s="25"/>
      <c r="N45" s="25"/>
      <c r="O45" s="25"/>
      <c r="P45" s="25"/>
      <c r="Q45" s="25"/>
      <c r="R45" s="25" t="s">
        <v>53</v>
      </c>
    </row>
    <row r="46" spans="1:18">
      <c r="A46" s="25"/>
      <c r="B46" s="25">
        <v>1999</v>
      </c>
      <c r="C46" s="25"/>
      <c r="D46" s="27">
        <v>2011</v>
      </c>
      <c r="E46" s="25"/>
      <c r="F46" s="25"/>
      <c r="G46" s="25"/>
      <c r="H46" s="27"/>
      <c r="I46" s="27"/>
      <c r="J46" s="29"/>
      <c r="K46" s="25"/>
      <c r="L46" s="25"/>
      <c r="M46" s="25"/>
      <c r="N46" s="25"/>
      <c r="O46" s="25"/>
      <c r="P46" s="25"/>
      <c r="Q46" s="25"/>
      <c r="R46" s="25" t="s">
        <v>54</v>
      </c>
    </row>
    <row r="47" spans="1:18">
      <c r="A47" s="25"/>
      <c r="B47" s="25">
        <v>2000</v>
      </c>
      <c r="C47" s="25"/>
      <c r="D47" s="27">
        <v>2012</v>
      </c>
      <c r="E47" s="25"/>
      <c r="F47" s="25"/>
      <c r="G47" s="25"/>
      <c r="H47" s="27"/>
      <c r="I47" s="27"/>
      <c r="J47" s="29"/>
      <c r="K47" s="25"/>
      <c r="L47" s="25"/>
      <c r="M47" s="25"/>
      <c r="N47" s="25"/>
      <c r="O47" s="25"/>
      <c r="P47" s="25"/>
      <c r="Q47" s="25"/>
      <c r="R47" s="25" t="s">
        <v>55</v>
      </c>
    </row>
    <row r="48" spans="1:18">
      <c r="A48" s="25"/>
      <c r="B48" s="25">
        <v>2001</v>
      </c>
      <c r="C48" s="25"/>
      <c r="D48" s="27">
        <v>2013</v>
      </c>
      <c r="E48" s="25"/>
      <c r="F48" s="25"/>
      <c r="G48" s="25"/>
      <c r="H48" s="27"/>
      <c r="I48" s="27"/>
      <c r="J48" s="29"/>
      <c r="K48" s="25"/>
      <c r="L48" s="25"/>
      <c r="M48" s="25"/>
      <c r="N48" s="25"/>
      <c r="O48" s="25"/>
      <c r="P48" s="25"/>
      <c r="Q48" s="25"/>
      <c r="R48" s="25" t="s">
        <v>56</v>
      </c>
    </row>
    <row r="49" spans="1:18">
      <c r="A49" s="25"/>
      <c r="B49" s="25">
        <v>2002</v>
      </c>
      <c r="C49" s="25"/>
      <c r="D49" s="27">
        <v>2014</v>
      </c>
      <c r="E49" s="25"/>
      <c r="F49" s="25"/>
      <c r="G49" s="25"/>
      <c r="H49" s="27"/>
      <c r="I49" s="27"/>
      <c r="J49" s="29"/>
      <c r="K49" s="25"/>
      <c r="L49" s="25"/>
      <c r="M49" s="25"/>
      <c r="N49" s="25"/>
      <c r="O49" s="25"/>
      <c r="P49" s="25"/>
      <c r="Q49" s="25"/>
      <c r="R49" s="25" t="s">
        <v>57</v>
      </c>
    </row>
    <row r="50" spans="1:18">
      <c r="A50" s="25"/>
      <c r="B50" s="25">
        <v>2003</v>
      </c>
      <c r="C50" s="25"/>
      <c r="D50" s="27">
        <v>2015</v>
      </c>
      <c r="E50" s="25"/>
      <c r="F50" s="25"/>
      <c r="G50" s="25"/>
      <c r="H50" s="30"/>
      <c r="I50" s="30"/>
      <c r="J50" s="29"/>
      <c r="K50" s="25"/>
      <c r="L50" s="25"/>
      <c r="M50" s="25"/>
      <c r="N50" s="25"/>
      <c r="O50" s="25"/>
      <c r="P50" s="25"/>
      <c r="Q50" s="25"/>
      <c r="R50" s="25" t="s">
        <v>58</v>
      </c>
    </row>
    <row r="51" spans="1:18">
      <c r="A51" s="25"/>
      <c r="B51" s="25">
        <v>2004</v>
      </c>
      <c r="C51" s="25"/>
      <c r="D51" s="27">
        <v>2016</v>
      </c>
      <c r="E51" s="25"/>
      <c r="F51" s="25"/>
      <c r="G51" s="27"/>
      <c r="H51" s="27"/>
      <c r="I51" s="27"/>
      <c r="J51" s="29"/>
      <c r="K51" s="25"/>
      <c r="L51" s="25"/>
      <c r="M51" s="25"/>
      <c r="N51" s="25"/>
      <c r="O51" s="25"/>
      <c r="P51" s="25"/>
      <c r="Q51" s="25"/>
      <c r="R51" s="25" t="s">
        <v>59</v>
      </c>
    </row>
    <row r="52" spans="1:18">
      <c r="A52" s="25"/>
      <c r="B52" s="25">
        <v>2005</v>
      </c>
      <c r="C52" s="25"/>
      <c r="D52" s="27">
        <v>2017</v>
      </c>
      <c r="E52" s="25"/>
      <c r="F52" s="25"/>
      <c r="G52" s="27"/>
      <c r="H52" s="27"/>
      <c r="I52" s="27"/>
      <c r="J52" s="29"/>
      <c r="K52" s="25"/>
      <c r="L52" s="25"/>
      <c r="M52" s="25"/>
      <c r="N52" s="25"/>
      <c r="O52" s="25"/>
      <c r="P52" s="25"/>
      <c r="Q52" s="25"/>
      <c r="R52" s="25" t="s">
        <v>60</v>
      </c>
    </row>
    <row r="53" spans="1:18">
      <c r="A53" s="25"/>
      <c r="B53" s="25">
        <v>2006</v>
      </c>
      <c r="C53" s="25"/>
      <c r="D53" s="27">
        <v>2018</v>
      </c>
      <c r="E53" s="25"/>
      <c r="F53" s="25"/>
      <c r="G53" s="27"/>
      <c r="H53" s="27"/>
      <c r="I53" s="27"/>
      <c r="J53" s="29"/>
      <c r="K53" s="25"/>
      <c r="L53" s="25"/>
      <c r="M53" s="25"/>
      <c r="N53" s="25"/>
      <c r="O53" s="25"/>
      <c r="P53" s="25"/>
      <c r="Q53" s="25"/>
      <c r="R53" s="25" t="s">
        <v>61</v>
      </c>
    </row>
    <row r="54" spans="1:18">
      <c r="A54" s="25"/>
      <c r="B54" s="25">
        <v>2007</v>
      </c>
      <c r="C54" s="25"/>
      <c r="D54" s="30">
        <v>2019</v>
      </c>
      <c r="E54" s="25"/>
      <c r="F54" s="25"/>
      <c r="G54" s="27"/>
      <c r="H54" s="27"/>
      <c r="I54" s="27"/>
      <c r="J54" s="29"/>
      <c r="K54" s="25"/>
      <c r="L54" s="25"/>
      <c r="M54" s="25"/>
      <c r="N54" s="25"/>
      <c r="O54" s="25"/>
      <c r="P54" s="25"/>
      <c r="Q54" s="25"/>
      <c r="R54" s="25" t="s">
        <v>62</v>
      </c>
    </row>
    <row r="55" spans="1:18">
      <c r="A55" s="25"/>
      <c r="B55" s="25">
        <v>2008</v>
      </c>
      <c r="C55" s="25"/>
      <c r="D55" s="25"/>
      <c r="E55" s="25"/>
      <c r="F55" s="25"/>
      <c r="G55" s="27"/>
      <c r="H55" s="27"/>
      <c r="I55" s="27"/>
      <c r="J55" s="29"/>
      <c r="K55" s="25"/>
      <c r="L55" s="25"/>
      <c r="M55" s="25"/>
      <c r="N55" s="25"/>
      <c r="O55" s="25"/>
      <c r="P55" s="25"/>
      <c r="Q55" s="25"/>
      <c r="R55" s="25" t="s">
        <v>63</v>
      </c>
    </row>
    <row r="56" spans="1:18">
      <c r="A56" s="25"/>
      <c r="B56" s="25"/>
      <c r="C56" s="25"/>
      <c r="D56" s="25"/>
      <c r="E56" s="25"/>
      <c r="F56" s="25"/>
      <c r="G56" s="27"/>
      <c r="H56" s="27"/>
      <c r="I56" s="27"/>
      <c r="J56" s="29"/>
      <c r="K56" s="25"/>
      <c r="L56" s="25"/>
      <c r="M56" s="25"/>
      <c r="N56" s="25"/>
      <c r="O56" s="25"/>
      <c r="P56" s="25"/>
      <c r="Q56" s="25"/>
      <c r="R56" s="25" t="s">
        <v>64</v>
      </c>
    </row>
    <row r="57" spans="1:18">
      <c r="A57" s="25"/>
      <c r="B57" s="25"/>
      <c r="C57" s="25"/>
      <c r="D57" s="25"/>
      <c r="E57" s="25"/>
      <c r="F57" s="25"/>
      <c r="G57" s="27"/>
      <c r="H57" s="27"/>
      <c r="I57" s="27"/>
      <c r="J57" s="29"/>
      <c r="K57" s="25"/>
      <c r="L57" s="25"/>
      <c r="M57" s="25"/>
      <c r="N57" s="25"/>
      <c r="O57" s="25"/>
      <c r="P57" s="25"/>
      <c r="Q57" s="25"/>
      <c r="R57" s="25" t="s">
        <v>65</v>
      </c>
    </row>
    <row r="58" spans="1:18">
      <c r="A58" s="25"/>
      <c r="B58" s="25"/>
      <c r="C58" s="25"/>
      <c r="D58" s="25"/>
      <c r="E58" s="25"/>
      <c r="F58" s="25"/>
      <c r="G58" s="27"/>
      <c r="H58" s="27"/>
      <c r="I58" s="27"/>
      <c r="J58" s="29"/>
      <c r="K58" s="25"/>
      <c r="L58" s="25"/>
      <c r="M58" s="25"/>
      <c r="N58" s="25"/>
      <c r="O58" s="25"/>
      <c r="P58" s="25"/>
      <c r="Q58" s="25"/>
      <c r="R58" s="25" t="s">
        <v>66</v>
      </c>
    </row>
    <row r="59" spans="1:18">
      <c r="A59" s="25"/>
      <c r="B59" s="25"/>
      <c r="C59" s="25"/>
      <c r="D59" s="25"/>
      <c r="E59" s="25"/>
      <c r="F59" s="25"/>
      <c r="G59" s="27"/>
      <c r="H59" s="27"/>
      <c r="I59" s="27"/>
      <c r="J59" s="29"/>
      <c r="K59" s="25"/>
      <c r="L59" s="25"/>
      <c r="M59" s="25"/>
      <c r="N59" s="25"/>
      <c r="O59" s="25"/>
      <c r="P59" s="25"/>
      <c r="Q59" s="25"/>
      <c r="R59" s="25" t="s">
        <v>67</v>
      </c>
    </row>
    <row r="60" spans="1:18">
      <c r="A60" s="25"/>
      <c r="B60" s="25"/>
      <c r="C60" s="25"/>
      <c r="D60" s="25"/>
      <c r="E60" s="25"/>
      <c r="F60" s="25"/>
      <c r="G60" s="27"/>
      <c r="H60" s="27"/>
      <c r="I60" s="27"/>
      <c r="J60" s="29"/>
      <c r="K60" s="25"/>
      <c r="L60" s="25"/>
      <c r="M60" s="25"/>
      <c r="N60" s="25"/>
      <c r="O60" s="25"/>
      <c r="P60" s="25"/>
      <c r="Q60" s="25"/>
      <c r="R60" s="25" t="s">
        <v>68</v>
      </c>
    </row>
    <row r="61" spans="1:18">
      <c r="A61" s="25"/>
      <c r="B61" s="25"/>
      <c r="C61" s="25"/>
      <c r="D61" s="25"/>
      <c r="E61" s="25"/>
      <c r="F61" s="25"/>
      <c r="G61" s="27"/>
      <c r="H61" s="27"/>
      <c r="I61" s="27"/>
      <c r="J61" s="29"/>
      <c r="K61" s="25"/>
      <c r="L61" s="25"/>
      <c r="M61" s="25"/>
      <c r="N61" s="25"/>
      <c r="O61" s="25"/>
      <c r="P61" s="25"/>
      <c r="Q61" s="25"/>
      <c r="R61" s="25" t="s">
        <v>69</v>
      </c>
    </row>
    <row r="62" spans="1:18">
      <c r="A62" s="25"/>
      <c r="B62" s="25"/>
      <c r="C62" s="25"/>
      <c r="D62" s="25"/>
      <c r="E62" s="25"/>
      <c r="F62" s="25"/>
      <c r="G62" s="27"/>
      <c r="H62" s="27"/>
      <c r="I62" s="27"/>
      <c r="J62" s="29"/>
      <c r="K62" s="25"/>
      <c r="L62" s="25"/>
      <c r="M62" s="25"/>
      <c r="N62" s="25"/>
      <c r="O62" s="25"/>
      <c r="P62" s="25"/>
      <c r="Q62" s="25"/>
      <c r="R62" s="25" t="s">
        <v>70</v>
      </c>
    </row>
    <row r="63" spans="1:18">
      <c r="A63" s="25"/>
      <c r="B63" s="25"/>
      <c r="C63" s="25"/>
      <c r="D63" s="25"/>
      <c r="E63" s="25"/>
      <c r="F63" s="25"/>
      <c r="G63" s="27"/>
      <c r="H63" s="27"/>
      <c r="I63" s="27"/>
      <c r="J63" s="29"/>
      <c r="K63" s="25"/>
      <c r="L63" s="25"/>
      <c r="M63" s="25"/>
      <c r="N63" s="25"/>
      <c r="O63" s="25"/>
      <c r="P63" s="25"/>
      <c r="Q63" s="25"/>
      <c r="R63" s="25" t="s">
        <v>71</v>
      </c>
    </row>
    <row r="64" spans="1:18">
      <c r="A64" s="25"/>
      <c r="B64" s="25"/>
      <c r="C64" s="25"/>
      <c r="D64" s="25"/>
      <c r="E64" s="25"/>
      <c r="F64" s="25"/>
      <c r="G64" s="27"/>
      <c r="H64" s="27"/>
      <c r="I64" s="27"/>
      <c r="J64" s="29"/>
      <c r="K64" s="25"/>
      <c r="L64" s="25"/>
      <c r="M64" s="25"/>
      <c r="N64" s="25"/>
      <c r="O64" s="25"/>
      <c r="P64" s="25"/>
      <c r="Q64" s="25"/>
      <c r="R64" s="25" t="s">
        <v>72</v>
      </c>
    </row>
    <row r="65" spans="1:18">
      <c r="A65" s="25"/>
      <c r="B65" s="25"/>
      <c r="C65" s="25"/>
      <c r="D65" s="25"/>
      <c r="E65" s="25"/>
      <c r="F65" s="25"/>
      <c r="G65" s="27"/>
      <c r="H65" s="27"/>
      <c r="I65" s="27"/>
      <c r="J65" s="29"/>
      <c r="K65" s="25"/>
      <c r="L65" s="25"/>
      <c r="M65" s="25"/>
      <c r="N65" s="25"/>
      <c r="O65" s="25"/>
      <c r="P65" s="25"/>
      <c r="Q65" s="25"/>
      <c r="R65" s="25" t="s">
        <v>73</v>
      </c>
    </row>
    <row r="66" spans="1:18">
      <c r="A66" s="25"/>
      <c r="B66" s="25"/>
      <c r="C66" s="25"/>
      <c r="D66" s="25"/>
      <c r="E66" s="25"/>
      <c r="F66" s="25"/>
      <c r="G66" s="27"/>
      <c r="H66" s="27"/>
      <c r="I66" s="27"/>
      <c r="J66" s="29"/>
      <c r="K66" s="25"/>
      <c r="L66" s="25"/>
      <c r="M66" s="25"/>
      <c r="N66" s="25"/>
      <c r="O66" s="25"/>
      <c r="P66" s="25"/>
      <c r="Q66" s="25"/>
      <c r="R66" s="25" t="s">
        <v>74</v>
      </c>
    </row>
    <row r="67" spans="1:18">
      <c r="A67" s="25"/>
      <c r="B67" s="25"/>
      <c r="C67" s="25"/>
      <c r="D67" s="25"/>
      <c r="E67" s="25"/>
      <c r="F67" s="25"/>
      <c r="G67" s="27"/>
      <c r="H67" s="27"/>
      <c r="I67" s="27"/>
      <c r="J67" s="29"/>
      <c r="K67" s="25"/>
      <c r="L67" s="25"/>
      <c r="M67" s="25"/>
      <c r="N67" s="25"/>
      <c r="O67" s="25"/>
      <c r="P67" s="25"/>
      <c r="Q67" s="25"/>
      <c r="R67" s="25" t="s">
        <v>75</v>
      </c>
    </row>
    <row r="68" spans="1:18">
      <c r="A68" s="25"/>
      <c r="B68" s="25"/>
      <c r="C68" s="25"/>
      <c r="D68" s="25"/>
      <c r="E68" s="25"/>
      <c r="F68" s="25"/>
      <c r="G68" s="27"/>
      <c r="H68" s="27"/>
      <c r="I68" s="27"/>
      <c r="J68" s="29"/>
      <c r="K68" s="25"/>
      <c r="L68" s="25"/>
      <c r="M68" s="25"/>
      <c r="N68" s="25"/>
      <c r="O68" s="25"/>
      <c r="P68" s="25"/>
      <c r="Q68" s="25"/>
      <c r="R68" s="25" t="s">
        <v>76</v>
      </c>
    </row>
    <row r="69" spans="1:18">
      <c r="A69" s="25"/>
      <c r="B69" s="25"/>
      <c r="C69" s="25"/>
      <c r="D69" s="25"/>
      <c r="E69" s="25"/>
      <c r="F69" s="25"/>
      <c r="G69" s="27"/>
      <c r="H69" s="27"/>
      <c r="I69" s="27"/>
      <c r="J69" s="29"/>
      <c r="K69" s="25"/>
      <c r="L69" s="25"/>
      <c r="M69" s="25"/>
      <c r="N69" s="25"/>
      <c r="O69" s="25"/>
      <c r="P69" s="25"/>
      <c r="Q69" s="25"/>
      <c r="R69" s="25" t="s">
        <v>77</v>
      </c>
    </row>
    <row r="70" spans="1:18">
      <c r="A70" s="25"/>
      <c r="B70" s="25"/>
      <c r="C70" s="25"/>
      <c r="D70" s="25"/>
      <c r="E70" s="25"/>
      <c r="F70" s="25"/>
      <c r="G70" s="27"/>
      <c r="H70" s="27"/>
      <c r="I70" s="27"/>
      <c r="J70" s="29"/>
      <c r="K70" s="25"/>
      <c r="L70" s="25"/>
      <c r="M70" s="25"/>
      <c r="N70" s="25"/>
      <c r="O70" s="25"/>
      <c r="P70" s="25"/>
      <c r="Q70" s="25"/>
      <c r="R70" s="25" t="s">
        <v>78</v>
      </c>
    </row>
    <row r="71" spans="1:18">
      <c r="A71" s="25"/>
      <c r="B71" s="25"/>
      <c r="C71" s="25"/>
      <c r="D71" s="25"/>
      <c r="E71" s="25"/>
      <c r="F71" s="25"/>
      <c r="G71" s="27"/>
      <c r="H71" s="27"/>
      <c r="I71" s="27"/>
      <c r="J71" s="29"/>
      <c r="K71" s="25"/>
      <c r="L71" s="25"/>
      <c r="M71" s="25"/>
      <c r="N71" s="25"/>
      <c r="O71" s="25"/>
      <c r="P71" s="25"/>
      <c r="Q71" s="25"/>
      <c r="R71" s="25" t="s">
        <v>79</v>
      </c>
    </row>
    <row r="72" spans="1:18">
      <c r="A72" s="25"/>
      <c r="B72" s="25"/>
      <c r="C72" s="25"/>
      <c r="D72" s="25"/>
      <c r="E72" s="25"/>
      <c r="F72" s="25"/>
      <c r="G72" s="27"/>
      <c r="H72" s="27"/>
      <c r="I72" s="27"/>
      <c r="J72" s="29"/>
      <c r="K72" s="25"/>
      <c r="L72" s="25"/>
      <c r="M72" s="25"/>
      <c r="N72" s="25"/>
      <c r="O72" s="25"/>
      <c r="P72" s="25"/>
      <c r="Q72" s="25"/>
      <c r="R72" s="25" t="s">
        <v>80</v>
      </c>
    </row>
    <row r="73" spans="1:18">
      <c r="A73" s="25"/>
      <c r="B73" s="25"/>
      <c r="C73" s="25"/>
      <c r="D73" s="25"/>
      <c r="E73" s="25"/>
      <c r="F73" s="25"/>
      <c r="G73" s="27"/>
      <c r="H73" s="27"/>
      <c r="I73" s="27"/>
      <c r="J73" s="29"/>
      <c r="K73" s="25"/>
      <c r="L73" s="25"/>
      <c r="M73" s="25"/>
      <c r="N73" s="25"/>
      <c r="O73" s="25"/>
      <c r="P73" s="25"/>
      <c r="Q73" s="25"/>
      <c r="R73" s="25" t="s">
        <v>81</v>
      </c>
    </row>
    <row r="74" spans="1:18">
      <c r="A74" s="25"/>
      <c r="B74" s="25"/>
      <c r="C74" s="25"/>
      <c r="D74" s="25"/>
      <c r="E74" s="25"/>
      <c r="F74" s="25"/>
      <c r="G74" s="27"/>
      <c r="H74" s="27"/>
      <c r="I74" s="27"/>
      <c r="J74" s="29"/>
      <c r="K74" s="25"/>
      <c r="L74" s="25"/>
      <c r="M74" s="25"/>
      <c r="N74" s="25"/>
      <c r="O74" s="25"/>
      <c r="P74" s="25"/>
      <c r="Q74" s="25"/>
      <c r="R74" s="25" t="s">
        <v>82</v>
      </c>
    </row>
    <row r="75" spans="1:18">
      <c r="A75" s="25"/>
      <c r="B75" s="25"/>
      <c r="C75" s="25"/>
      <c r="D75" s="25"/>
      <c r="E75" s="25"/>
      <c r="F75" s="25"/>
      <c r="G75" s="27"/>
      <c r="H75" s="27"/>
      <c r="I75" s="27"/>
      <c r="J75" s="29"/>
      <c r="K75" s="25"/>
      <c r="L75" s="25"/>
      <c r="M75" s="25"/>
      <c r="N75" s="25"/>
      <c r="O75" s="25"/>
      <c r="P75" s="25"/>
      <c r="Q75" s="25"/>
      <c r="R75" s="25" t="s">
        <v>83</v>
      </c>
    </row>
    <row r="76" spans="1:18">
      <c r="A76" s="25"/>
      <c r="B76" s="25"/>
      <c r="C76" s="25"/>
      <c r="D76" s="25"/>
      <c r="E76" s="25"/>
      <c r="F76" s="25"/>
      <c r="G76" s="27"/>
      <c r="H76" s="27"/>
      <c r="I76" s="27"/>
      <c r="J76" s="29"/>
      <c r="K76" s="25"/>
      <c r="L76" s="25"/>
      <c r="M76" s="25"/>
      <c r="N76" s="25"/>
      <c r="O76" s="25"/>
      <c r="P76" s="25"/>
      <c r="Q76" s="25"/>
      <c r="R76" s="25" t="s">
        <v>84</v>
      </c>
    </row>
    <row r="77" spans="1:18">
      <c r="A77" s="25"/>
      <c r="B77" s="25"/>
      <c r="C77" s="25"/>
      <c r="D77" s="25"/>
      <c r="E77" s="25"/>
      <c r="F77" s="25"/>
      <c r="G77" s="27"/>
      <c r="H77" s="27"/>
      <c r="I77" s="27"/>
      <c r="J77" s="29"/>
      <c r="K77" s="25"/>
      <c r="L77" s="25"/>
      <c r="M77" s="25"/>
      <c r="N77" s="25"/>
      <c r="O77" s="25"/>
      <c r="P77" s="25"/>
      <c r="Q77" s="25"/>
      <c r="R77" s="25" t="s">
        <v>85</v>
      </c>
    </row>
    <row r="78" spans="1:18">
      <c r="A78" s="25"/>
      <c r="B78" s="25"/>
      <c r="C78" s="25"/>
      <c r="D78" s="25"/>
      <c r="E78" s="25"/>
      <c r="F78" s="25"/>
      <c r="G78" s="27"/>
      <c r="H78" s="27"/>
      <c r="I78" s="27"/>
      <c r="J78" s="29"/>
      <c r="K78" s="25"/>
      <c r="L78" s="25"/>
      <c r="M78" s="25"/>
      <c r="N78" s="25"/>
      <c r="O78" s="25"/>
      <c r="P78" s="25"/>
      <c r="Q78" s="25"/>
      <c r="R78" s="25" t="s">
        <v>86</v>
      </c>
    </row>
    <row r="79" spans="1:18">
      <c r="A79" s="25"/>
      <c r="B79" s="25"/>
      <c r="C79" s="25"/>
      <c r="D79" s="25"/>
      <c r="E79" s="25"/>
      <c r="F79" s="25"/>
      <c r="G79" s="27"/>
      <c r="H79" s="27"/>
      <c r="I79" s="27"/>
      <c r="J79" s="29"/>
      <c r="K79" s="25"/>
      <c r="L79" s="25"/>
      <c r="M79" s="25"/>
      <c r="N79" s="25"/>
      <c r="O79" s="25"/>
      <c r="P79" s="25"/>
      <c r="Q79" s="25"/>
      <c r="R79" s="25" t="s">
        <v>87</v>
      </c>
    </row>
    <row r="80" spans="1:18">
      <c r="A80" s="25"/>
      <c r="B80" s="25"/>
      <c r="C80" s="25"/>
      <c r="D80" s="25"/>
      <c r="E80" s="25"/>
      <c r="F80" s="25"/>
      <c r="G80" s="27"/>
      <c r="H80" s="27"/>
      <c r="I80" s="27"/>
      <c r="J80" s="29"/>
      <c r="K80" s="25"/>
      <c r="L80" s="25"/>
      <c r="M80" s="25"/>
      <c r="N80" s="25"/>
      <c r="O80" s="25"/>
      <c r="P80" s="25"/>
      <c r="Q80" s="25"/>
      <c r="R80" s="25" t="s">
        <v>88</v>
      </c>
    </row>
    <row r="81" spans="1:18">
      <c r="A81" s="25"/>
      <c r="B81" s="25"/>
      <c r="C81" s="25"/>
      <c r="D81" s="25"/>
      <c r="E81" s="25"/>
      <c r="F81" s="25"/>
      <c r="G81" s="27"/>
      <c r="H81" s="27"/>
      <c r="I81" s="27"/>
      <c r="J81" s="29"/>
      <c r="K81" s="25"/>
      <c r="L81" s="25"/>
      <c r="M81" s="25"/>
      <c r="N81" s="25"/>
      <c r="O81" s="25"/>
      <c r="P81" s="25"/>
      <c r="Q81" s="25"/>
      <c r="R81" s="25" t="s">
        <v>89</v>
      </c>
    </row>
    <row r="82" spans="1:18">
      <c r="A82" s="25"/>
      <c r="B82" s="25"/>
      <c r="C82" s="25"/>
      <c r="D82" s="25"/>
      <c r="E82" s="25"/>
      <c r="F82" s="25"/>
      <c r="G82" s="27"/>
      <c r="H82" s="27"/>
      <c r="I82" s="27"/>
      <c r="J82" s="29"/>
      <c r="K82" s="25"/>
      <c r="L82" s="25"/>
      <c r="M82" s="25"/>
      <c r="N82" s="25"/>
      <c r="O82" s="25"/>
      <c r="P82" s="25"/>
      <c r="Q82" s="25"/>
      <c r="R82" s="25" t="s">
        <v>90</v>
      </c>
    </row>
    <row r="83" spans="1:18">
      <c r="A83" s="25"/>
      <c r="B83" s="25"/>
      <c r="C83" s="25"/>
      <c r="D83" s="25"/>
      <c r="E83" s="25"/>
      <c r="F83" s="25"/>
      <c r="G83" s="27"/>
      <c r="H83" s="27"/>
      <c r="I83" s="27"/>
      <c r="J83" s="29"/>
      <c r="K83" s="25"/>
      <c r="L83" s="25"/>
      <c r="M83" s="25"/>
      <c r="N83" s="25"/>
      <c r="O83" s="25"/>
      <c r="P83" s="25"/>
      <c r="Q83" s="25"/>
      <c r="R83" s="25" t="s">
        <v>91</v>
      </c>
    </row>
    <row r="84" spans="1:18">
      <c r="A84" s="25"/>
      <c r="B84" s="25"/>
      <c r="C84" s="25"/>
      <c r="D84" s="25"/>
      <c r="E84" s="25"/>
      <c r="F84" s="25"/>
      <c r="G84" s="27"/>
      <c r="H84" s="27"/>
      <c r="I84" s="27"/>
      <c r="J84" s="29"/>
      <c r="K84" s="25"/>
      <c r="L84" s="25"/>
      <c r="M84" s="25"/>
      <c r="N84" s="25"/>
      <c r="O84" s="25"/>
      <c r="P84" s="25"/>
      <c r="Q84" s="25"/>
      <c r="R84" s="25" t="s">
        <v>92</v>
      </c>
    </row>
    <row r="85" spans="1:18">
      <c r="A85" s="25"/>
      <c r="B85" s="25"/>
      <c r="C85" s="25"/>
      <c r="D85" s="25"/>
      <c r="E85" s="25"/>
      <c r="F85" s="25"/>
      <c r="G85" s="27"/>
      <c r="H85" s="27"/>
      <c r="I85" s="27"/>
      <c r="J85" s="29"/>
      <c r="K85" s="25"/>
      <c r="L85" s="25"/>
      <c r="M85" s="25"/>
      <c r="N85" s="25"/>
      <c r="O85" s="25"/>
      <c r="P85" s="25"/>
      <c r="Q85" s="25"/>
      <c r="R85" s="25" t="s">
        <v>93</v>
      </c>
    </row>
    <row r="86" spans="1:18">
      <c r="A86" s="25"/>
      <c r="B86" s="25"/>
      <c r="C86" s="25"/>
      <c r="D86" s="25"/>
      <c r="E86" s="25"/>
      <c r="F86" s="25"/>
      <c r="G86" s="27"/>
      <c r="H86" s="27"/>
      <c r="I86" s="27"/>
      <c r="J86" s="29"/>
      <c r="K86" s="25"/>
      <c r="L86" s="25"/>
      <c r="M86" s="25"/>
      <c r="N86" s="25"/>
      <c r="O86" s="25"/>
      <c r="P86" s="25"/>
      <c r="Q86" s="25"/>
      <c r="R86" s="25" t="s">
        <v>94</v>
      </c>
    </row>
    <row r="87" spans="1:18">
      <c r="A87" s="25"/>
      <c r="B87" s="25"/>
      <c r="C87" s="25"/>
      <c r="D87" s="25"/>
      <c r="E87" s="25"/>
      <c r="F87" s="25"/>
      <c r="G87" s="27"/>
      <c r="H87" s="27"/>
      <c r="I87" s="27"/>
      <c r="J87" s="29"/>
      <c r="K87" s="25"/>
      <c r="L87" s="25"/>
      <c r="M87" s="25"/>
      <c r="N87" s="25"/>
      <c r="O87" s="25"/>
      <c r="P87" s="25"/>
      <c r="Q87" s="25"/>
      <c r="R87" s="25" t="s">
        <v>95</v>
      </c>
    </row>
    <row r="88" spans="1:18">
      <c r="A88" s="25"/>
      <c r="B88" s="25"/>
      <c r="C88" s="25"/>
      <c r="D88" s="25"/>
      <c r="E88" s="25"/>
      <c r="F88" s="25"/>
      <c r="G88" s="27"/>
      <c r="H88" s="27"/>
      <c r="I88" s="27"/>
      <c r="J88" s="29"/>
      <c r="K88" s="25"/>
      <c r="L88" s="25"/>
      <c r="M88" s="25"/>
      <c r="N88" s="25"/>
      <c r="O88" s="25"/>
      <c r="P88" s="25"/>
      <c r="Q88" s="25"/>
      <c r="R88" s="25" t="s">
        <v>96</v>
      </c>
    </row>
    <row r="89" spans="1:18">
      <c r="A89" s="25"/>
      <c r="B89" s="25"/>
      <c r="C89" s="25"/>
      <c r="D89" s="25"/>
      <c r="E89" s="25"/>
      <c r="F89" s="25"/>
      <c r="G89" s="27"/>
      <c r="H89" s="27"/>
      <c r="I89" s="27"/>
      <c r="J89" s="29"/>
      <c r="K89" s="25"/>
      <c r="L89" s="25"/>
      <c r="M89" s="25"/>
      <c r="N89" s="25"/>
      <c r="O89" s="25"/>
      <c r="P89" s="25"/>
      <c r="Q89" s="25"/>
      <c r="R89" s="25" t="s">
        <v>97</v>
      </c>
    </row>
    <row r="90" spans="1:18">
      <c r="A90" s="25"/>
      <c r="B90" s="25"/>
      <c r="C90" s="25"/>
      <c r="D90" s="25"/>
      <c r="E90" s="27"/>
      <c r="F90" s="27"/>
      <c r="G90" s="27"/>
      <c r="H90" s="27"/>
      <c r="I90" s="27"/>
      <c r="J90" s="29"/>
      <c r="K90" s="25"/>
      <c r="L90" s="25"/>
      <c r="M90" s="25"/>
      <c r="N90" s="25"/>
      <c r="O90" s="25"/>
      <c r="P90" s="25"/>
      <c r="Q90" s="25"/>
      <c r="R90" s="25" t="s">
        <v>98</v>
      </c>
    </row>
    <row r="91" spans="1:18">
      <c r="A91" s="25"/>
      <c r="B91" s="25"/>
      <c r="C91" s="25"/>
      <c r="D91" s="25"/>
      <c r="E91" s="27"/>
      <c r="F91" s="27"/>
      <c r="G91" s="27"/>
      <c r="H91" s="27"/>
      <c r="I91" s="27"/>
      <c r="J91" s="29"/>
      <c r="K91" s="25"/>
      <c r="L91" s="25"/>
      <c r="M91" s="25"/>
      <c r="N91" s="25"/>
      <c r="O91" s="25"/>
      <c r="P91" s="25"/>
      <c r="Q91" s="25"/>
      <c r="R91" s="25" t="s">
        <v>99</v>
      </c>
    </row>
    <row r="92" spans="1:18">
      <c r="A92" s="25"/>
      <c r="B92" s="25"/>
      <c r="C92" s="25"/>
      <c r="D92" s="25"/>
      <c r="E92" s="27"/>
      <c r="F92" s="27"/>
      <c r="G92" s="27"/>
      <c r="H92" s="27"/>
      <c r="I92" s="27"/>
      <c r="J92" s="29"/>
      <c r="K92" s="25"/>
      <c r="L92" s="25"/>
      <c r="M92" s="25"/>
      <c r="N92" s="25"/>
      <c r="O92" s="25"/>
      <c r="P92" s="25"/>
      <c r="Q92" s="25"/>
      <c r="R92" s="25" t="s">
        <v>100</v>
      </c>
    </row>
    <row r="93" spans="1:18">
      <c r="A93" s="25"/>
      <c r="B93" s="25"/>
      <c r="C93" s="25"/>
      <c r="D93" s="25"/>
      <c r="E93" s="27"/>
      <c r="F93" s="27"/>
      <c r="G93" s="27"/>
      <c r="H93" s="27"/>
      <c r="I93" s="27"/>
      <c r="J93" s="29"/>
      <c r="K93" s="25"/>
      <c r="L93" s="25"/>
      <c r="M93" s="25"/>
      <c r="N93" s="25"/>
      <c r="O93" s="25"/>
      <c r="P93" s="25"/>
      <c r="Q93" s="25"/>
      <c r="R93" s="25" t="s">
        <v>101</v>
      </c>
    </row>
    <row r="94" spans="1:18">
      <c r="A94" s="25"/>
      <c r="B94" s="25"/>
      <c r="C94" s="25"/>
      <c r="D94" s="25"/>
      <c r="E94" s="27"/>
      <c r="F94" s="27"/>
      <c r="G94" s="27"/>
      <c r="H94" s="27"/>
      <c r="I94" s="27"/>
      <c r="J94" s="29"/>
      <c r="K94" s="25"/>
      <c r="L94" s="25"/>
      <c r="M94" s="25"/>
      <c r="N94" s="25"/>
      <c r="O94" s="25"/>
      <c r="P94" s="25"/>
      <c r="Q94" s="25"/>
      <c r="R94" s="25" t="s">
        <v>102</v>
      </c>
    </row>
    <row r="95" spans="1:18">
      <c r="A95" s="25"/>
      <c r="B95" s="25"/>
      <c r="C95" s="25"/>
      <c r="D95" s="25"/>
      <c r="E95" s="27"/>
      <c r="F95" s="27"/>
      <c r="G95" s="27"/>
      <c r="H95" s="27"/>
      <c r="I95" s="27"/>
      <c r="J95" s="29"/>
      <c r="K95" s="25"/>
      <c r="L95" s="25"/>
      <c r="M95" s="25"/>
      <c r="N95" s="25"/>
      <c r="O95" s="25"/>
      <c r="P95" s="25"/>
      <c r="Q95" s="25"/>
      <c r="R95" s="25" t="s">
        <v>103</v>
      </c>
    </row>
    <row r="96" spans="1:18">
      <c r="A96" s="25"/>
      <c r="B96" s="25"/>
      <c r="C96" s="25"/>
      <c r="D96" s="25"/>
      <c r="E96" s="27"/>
      <c r="F96" s="27"/>
      <c r="G96" s="27"/>
      <c r="H96" s="27"/>
      <c r="I96" s="27"/>
      <c r="J96" s="29"/>
      <c r="K96" s="25"/>
      <c r="L96" s="25"/>
      <c r="M96" s="25"/>
      <c r="N96" s="25"/>
      <c r="O96" s="25"/>
      <c r="P96" s="25"/>
      <c r="Q96" s="25"/>
      <c r="R96" s="25" t="s">
        <v>104</v>
      </c>
    </row>
    <row r="97" spans="1:18">
      <c r="A97" s="25"/>
      <c r="B97" s="25"/>
      <c r="C97" s="25"/>
      <c r="D97" s="25"/>
      <c r="E97" s="27"/>
      <c r="F97" s="27"/>
      <c r="G97" s="27"/>
      <c r="H97" s="27"/>
      <c r="I97" s="27"/>
      <c r="J97" s="29"/>
      <c r="K97" s="25"/>
      <c r="L97" s="25"/>
      <c r="M97" s="25"/>
      <c r="N97" s="25"/>
      <c r="O97" s="25"/>
      <c r="P97" s="25"/>
      <c r="Q97" s="25"/>
      <c r="R97" s="25" t="s">
        <v>105</v>
      </c>
    </row>
    <row r="98" spans="1:18">
      <c r="A98" s="25"/>
      <c r="B98" s="25"/>
      <c r="C98" s="25"/>
      <c r="D98" s="25"/>
      <c r="E98" s="27"/>
      <c r="F98" s="27"/>
      <c r="G98" s="27"/>
      <c r="H98" s="27"/>
      <c r="I98" s="27"/>
      <c r="J98" s="29"/>
      <c r="K98" s="25"/>
      <c r="L98" s="25"/>
      <c r="M98" s="25"/>
      <c r="N98" s="25"/>
      <c r="O98" s="25"/>
      <c r="P98" s="25"/>
      <c r="Q98" s="25"/>
      <c r="R98" s="25" t="s">
        <v>106</v>
      </c>
    </row>
    <row r="99" spans="1:18">
      <c r="A99" s="25"/>
      <c r="B99" s="25"/>
      <c r="C99" s="25"/>
      <c r="D99" s="25"/>
      <c r="E99" s="27"/>
      <c r="F99" s="27"/>
      <c r="G99" s="27"/>
      <c r="H99" s="27"/>
      <c r="I99" s="27"/>
      <c r="J99" s="29"/>
      <c r="K99" s="25"/>
      <c r="L99" s="25"/>
      <c r="M99" s="25"/>
      <c r="N99" s="25"/>
      <c r="O99" s="25"/>
      <c r="P99" s="25"/>
      <c r="Q99" s="25"/>
      <c r="R99" s="25" t="s">
        <v>107</v>
      </c>
    </row>
    <row r="100" spans="1:18">
      <c r="A100" s="25"/>
      <c r="B100" s="25"/>
      <c r="C100" s="25"/>
      <c r="D100" s="25"/>
      <c r="E100" s="27"/>
      <c r="F100" s="27"/>
      <c r="G100" s="27"/>
      <c r="H100" s="27"/>
      <c r="I100" s="27"/>
      <c r="J100" s="29"/>
      <c r="K100" s="25"/>
      <c r="L100" s="25"/>
      <c r="M100" s="25"/>
      <c r="N100" s="25"/>
      <c r="O100" s="25"/>
      <c r="P100" s="25"/>
      <c r="Q100" s="25"/>
      <c r="R100" s="25" t="s">
        <v>108</v>
      </c>
    </row>
    <row r="101" spans="1:18">
      <c r="A101" s="25"/>
      <c r="B101" s="25"/>
      <c r="C101" s="25"/>
      <c r="D101" s="25"/>
      <c r="E101" s="27"/>
      <c r="F101" s="27"/>
      <c r="G101" s="27"/>
      <c r="H101" s="27"/>
      <c r="I101" s="27"/>
      <c r="J101" s="29"/>
      <c r="K101" s="25"/>
      <c r="L101" s="25"/>
      <c r="M101" s="25"/>
      <c r="N101" s="25"/>
      <c r="O101" s="25"/>
      <c r="P101" s="25"/>
      <c r="Q101" s="25"/>
      <c r="R101" s="25" t="s">
        <v>109</v>
      </c>
    </row>
    <row r="102" spans="1:18">
      <c r="A102" s="25"/>
      <c r="B102" s="25"/>
      <c r="C102" s="25"/>
      <c r="D102" s="25"/>
      <c r="E102" s="27"/>
      <c r="F102" s="27"/>
      <c r="G102" s="27"/>
      <c r="H102" s="27"/>
      <c r="I102" s="27"/>
      <c r="J102" s="29"/>
      <c r="K102" s="25"/>
      <c r="L102" s="25"/>
      <c r="M102" s="25"/>
      <c r="N102" s="25"/>
      <c r="O102" s="25"/>
      <c r="P102" s="25"/>
      <c r="Q102" s="25"/>
      <c r="R102" s="25" t="s">
        <v>110</v>
      </c>
    </row>
    <row r="103" spans="1:18">
      <c r="A103" s="25"/>
      <c r="B103" s="25"/>
      <c r="C103" s="25"/>
      <c r="D103" s="25"/>
      <c r="E103" s="27"/>
      <c r="F103" s="27"/>
      <c r="G103" s="27"/>
      <c r="H103" s="27"/>
      <c r="I103" s="27"/>
      <c r="J103" s="29"/>
      <c r="K103" s="25"/>
      <c r="L103" s="25"/>
      <c r="M103" s="25"/>
      <c r="N103" s="25"/>
      <c r="O103" s="25"/>
      <c r="P103" s="25"/>
      <c r="Q103" s="25"/>
      <c r="R103" s="25" t="s">
        <v>111</v>
      </c>
    </row>
    <row r="104" spans="1:18">
      <c r="A104" s="25"/>
      <c r="B104" s="25"/>
      <c r="C104" s="25"/>
      <c r="D104" s="25"/>
      <c r="E104" s="27"/>
      <c r="F104" s="27"/>
      <c r="G104" s="27"/>
      <c r="H104" s="27"/>
      <c r="I104" s="27"/>
      <c r="J104" s="29"/>
      <c r="K104" s="25"/>
      <c r="L104" s="25"/>
      <c r="M104" s="25"/>
      <c r="N104" s="25"/>
      <c r="O104" s="25"/>
      <c r="P104" s="25"/>
      <c r="Q104" s="25"/>
      <c r="R104" s="25" t="s">
        <v>112</v>
      </c>
    </row>
    <row r="105" spans="1:18">
      <c r="A105" s="25"/>
      <c r="B105" s="25"/>
      <c r="C105" s="25"/>
      <c r="D105" s="25"/>
      <c r="E105" s="27"/>
      <c r="F105" s="27"/>
      <c r="G105" s="27"/>
      <c r="H105" s="27"/>
      <c r="I105" s="27"/>
      <c r="J105" s="29"/>
      <c r="K105" s="25"/>
      <c r="L105" s="25"/>
      <c r="M105" s="25"/>
      <c r="N105" s="25"/>
      <c r="O105" s="25"/>
      <c r="P105" s="25"/>
      <c r="Q105" s="25"/>
      <c r="R105" s="25" t="s">
        <v>113</v>
      </c>
    </row>
    <row r="106" spans="1:18">
      <c r="A106" s="25"/>
      <c r="B106" s="25"/>
      <c r="C106" s="25"/>
      <c r="D106" s="25"/>
      <c r="E106" s="27"/>
      <c r="F106" s="27"/>
      <c r="G106" s="27"/>
      <c r="H106" s="27"/>
      <c r="I106" s="27"/>
      <c r="J106" s="29"/>
      <c r="K106" s="25"/>
      <c r="L106" s="25"/>
      <c r="M106" s="25"/>
      <c r="N106" s="25"/>
      <c r="O106" s="25"/>
      <c r="P106" s="25"/>
      <c r="Q106" s="25"/>
      <c r="R106" s="25" t="s">
        <v>114</v>
      </c>
    </row>
    <row r="107" spans="1:18">
      <c r="A107" s="25"/>
      <c r="B107" s="25"/>
      <c r="C107" s="25"/>
      <c r="D107" s="25"/>
      <c r="E107" s="27"/>
      <c r="F107" s="27"/>
      <c r="G107" s="27"/>
      <c r="H107" s="27"/>
      <c r="I107" s="27"/>
      <c r="J107" s="29"/>
      <c r="K107" s="25"/>
      <c r="L107" s="25"/>
      <c r="M107" s="25"/>
      <c r="N107" s="25"/>
      <c r="O107" s="25"/>
      <c r="P107" s="25"/>
      <c r="Q107" s="25"/>
      <c r="R107" s="25" t="s">
        <v>115</v>
      </c>
    </row>
    <row r="108" spans="1:18">
      <c r="A108" s="25"/>
      <c r="B108" s="25"/>
      <c r="C108" s="25"/>
      <c r="D108" s="25"/>
      <c r="E108" s="27"/>
      <c r="F108" s="27"/>
      <c r="G108" s="27"/>
      <c r="H108" s="27"/>
      <c r="I108" s="27"/>
      <c r="J108" s="29"/>
      <c r="K108" s="25"/>
      <c r="L108" s="25"/>
      <c r="M108" s="25"/>
      <c r="N108" s="25"/>
      <c r="O108" s="25"/>
      <c r="P108" s="25"/>
      <c r="Q108" s="25"/>
      <c r="R108" s="25" t="s">
        <v>116</v>
      </c>
    </row>
    <row r="109" spans="1:18">
      <c r="A109" s="25"/>
      <c r="B109" s="25"/>
      <c r="C109" s="25"/>
      <c r="D109" s="25"/>
      <c r="E109" s="27"/>
      <c r="F109" s="27"/>
      <c r="G109" s="27"/>
      <c r="H109" s="27"/>
      <c r="I109" s="27"/>
      <c r="J109" s="29"/>
      <c r="K109" s="25"/>
      <c r="L109" s="25"/>
      <c r="M109" s="25"/>
      <c r="N109" s="25"/>
      <c r="O109" s="25"/>
      <c r="P109" s="25"/>
      <c r="Q109" s="25"/>
      <c r="R109" s="25" t="s">
        <v>117</v>
      </c>
    </row>
    <row r="110" spans="1:18">
      <c r="A110" s="25"/>
      <c r="B110" s="25"/>
      <c r="C110" s="25"/>
      <c r="D110" s="25"/>
      <c r="E110" s="27"/>
      <c r="F110" s="27"/>
      <c r="G110" s="27"/>
      <c r="H110" s="27"/>
      <c r="I110" s="27"/>
      <c r="J110" s="29"/>
      <c r="K110" s="25"/>
      <c r="L110" s="25"/>
      <c r="M110" s="25"/>
      <c r="N110" s="25"/>
      <c r="O110" s="25"/>
      <c r="P110" s="25"/>
      <c r="Q110" s="25"/>
      <c r="R110" s="25" t="s">
        <v>118</v>
      </c>
    </row>
    <row r="111" spans="1:18">
      <c r="A111" s="25"/>
      <c r="B111" s="25"/>
      <c r="C111" s="25"/>
      <c r="D111" s="25"/>
      <c r="E111" s="27"/>
      <c r="F111" s="27"/>
      <c r="G111" s="27"/>
      <c r="H111" s="27"/>
      <c r="I111" s="27"/>
      <c r="J111" s="29"/>
      <c r="K111" s="25"/>
      <c r="L111" s="25"/>
      <c r="M111" s="25"/>
      <c r="N111" s="25"/>
      <c r="O111" s="25"/>
      <c r="P111" s="25"/>
      <c r="Q111" s="25"/>
      <c r="R111" s="25" t="s">
        <v>119</v>
      </c>
    </row>
    <row r="112" spans="1:18">
      <c r="A112" s="25"/>
      <c r="B112" s="25"/>
      <c r="C112" s="25"/>
      <c r="D112" s="25"/>
      <c r="E112" s="27"/>
      <c r="F112" s="27"/>
      <c r="G112" s="27"/>
      <c r="H112" s="27"/>
      <c r="I112" s="27"/>
      <c r="J112" s="29"/>
      <c r="K112" s="25"/>
      <c r="L112" s="25"/>
      <c r="M112" s="25"/>
      <c r="N112" s="25"/>
      <c r="O112" s="25"/>
      <c r="P112" s="25"/>
      <c r="Q112" s="25"/>
      <c r="R112" s="25" t="s">
        <v>120</v>
      </c>
    </row>
    <row r="113" spans="1:18">
      <c r="A113" s="25"/>
      <c r="B113" s="25"/>
      <c r="C113" s="25"/>
      <c r="D113" s="25"/>
      <c r="E113" s="27"/>
      <c r="F113" s="27"/>
      <c r="G113" s="27"/>
      <c r="H113" s="27"/>
      <c r="I113" s="27"/>
      <c r="J113" s="29"/>
      <c r="K113" s="25"/>
      <c r="L113" s="25"/>
      <c r="M113" s="25"/>
      <c r="N113" s="25"/>
      <c r="O113" s="25"/>
      <c r="P113" s="25"/>
      <c r="Q113" s="25"/>
      <c r="R113" s="25" t="s">
        <v>121</v>
      </c>
    </row>
    <row r="114" spans="1:18">
      <c r="A114" s="25"/>
      <c r="B114" s="25"/>
      <c r="C114" s="25"/>
      <c r="D114" s="25"/>
      <c r="E114" s="27"/>
      <c r="F114" s="27"/>
      <c r="G114" s="27"/>
      <c r="H114" s="27"/>
      <c r="I114" s="27"/>
      <c r="J114" s="29"/>
      <c r="K114" s="25"/>
      <c r="L114" s="25"/>
      <c r="M114" s="25"/>
      <c r="N114" s="25"/>
      <c r="O114" s="25"/>
      <c r="P114" s="25"/>
      <c r="Q114" s="25"/>
      <c r="R114" s="25" t="s">
        <v>122</v>
      </c>
    </row>
    <row r="115" spans="1:18">
      <c r="A115" s="25"/>
      <c r="B115" s="25"/>
      <c r="C115" s="25"/>
      <c r="D115" s="25"/>
      <c r="E115" s="27"/>
      <c r="F115" s="27"/>
      <c r="G115" s="27"/>
      <c r="H115" s="27"/>
      <c r="I115" s="27"/>
      <c r="J115" s="29"/>
      <c r="K115" s="25"/>
      <c r="L115" s="25"/>
      <c r="M115" s="25"/>
      <c r="N115" s="25"/>
      <c r="O115" s="25"/>
      <c r="P115" s="25"/>
      <c r="Q115" s="25"/>
      <c r="R115" s="25" t="s">
        <v>123</v>
      </c>
    </row>
    <row r="116" spans="1:18">
      <c r="A116" s="25"/>
      <c r="B116" s="25"/>
      <c r="C116" s="25"/>
      <c r="D116" s="25"/>
      <c r="E116" s="27"/>
      <c r="F116" s="27"/>
      <c r="G116" s="27"/>
      <c r="H116" s="27"/>
      <c r="I116" s="27"/>
      <c r="J116" s="29"/>
      <c r="K116" s="25"/>
      <c r="L116" s="25"/>
      <c r="M116" s="25"/>
      <c r="N116" s="25"/>
      <c r="O116" s="25"/>
      <c r="P116" s="25"/>
      <c r="Q116" s="25"/>
      <c r="R116" s="25" t="s">
        <v>124</v>
      </c>
    </row>
    <row r="117" spans="1:18">
      <c r="A117" s="25"/>
      <c r="B117" s="25"/>
      <c r="C117" s="25"/>
      <c r="D117" s="25"/>
      <c r="E117" s="27"/>
      <c r="F117" s="27"/>
      <c r="G117" s="27"/>
      <c r="H117" s="27"/>
      <c r="I117" s="27"/>
      <c r="J117" s="29"/>
      <c r="K117" s="25"/>
      <c r="L117" s="25"/>
      <c r="M117" s="25"/>
      <c r="N117" s="25"/>
      <c r="O117" s="25"/>
      <c r="P117" s="25"/>
      <c r="Q117" s="25"/>
      <c r="R117" s="25" t="s">
        <v>125</v>
      </c>
    </row>
    <row r="118" spans="1:18">
      <c r="A118" s="25"/>
      <c r="B118" s="25"/>
      <c r="C118" s="25"/>
      <c r="D118" s="25"/>
      <c r="E118" s="27"/>
      <c r="F118" s="27"/>
      <c r="G118" s="27"/>
      <c r="H118" s="27"/>
      <c r="I118" s="27"/>
      <c r="J118" s="29"/>
      <c r="K118" s="25"/>
      <c r="L118" s="25"/>
      <c r="M118" s="25"/>
      <c r="N118" s="25"/>
      <c r="O118" s="25"/>
      <c r="P118" s="25"/>
      <c r="Q118" s="25"/>
      <c r="R118" s="25" t="s">
        <v>126</v>
      </c>
    </row>
    <row r="119" spans="1:18">
      <c r="A119" s="25"/>
      <c r="B119" s="25"/>
      <c r="C119" s="25"/>
      <c r="D119" s="25"/>
      <c r="E119" s="27"/>
      <c r="F119" s="27"/>
      <c r="G119" s="27"/>
      <c r="H119" s="27"/>
      <c r="I119" s="27"/>
      <c r="J119" s="29"/>
      <c r="K119" s="25"/>
      <c r="L119" s="25"/>
      <c r="M119" s="25"/>
      <c r="N119" s="25"/>
      <c r="O119" s="25"/>
      <c r="P119" s="25"/>
      <c r="Q119" s="25"/>
      <c r="R119" s="25" t="s">
        <v>127</v>
      </c>
    </row>
    <row r="120" spans="1:18">
      <c r="A120" s="25"/>
      <c r="B120" s="25"/>
      <c r="C120" s="25"/>
      <c r="D120" s="25"/>
      <c r="E120" s="27"/>
      <c r="F120" s="27"/>
      <c r="G120" s="27"/>
      <c r="H120" s="27"/>
      <c r="I120" s="27"/>
      <c r="J120" s="29"/>
      <c r="K120" s="25"/>
      <c r="L120" s="25"/>
      <c r="M120" s="25"/>
      <c r="N120" s="25"/>
      <c r="O120" s="25"/>
      <c r="P120" s="25"/>
      <c r="Q120" s="25"/>
      <c r="R120" s="25" t="s">
        <v>128</v>
      </c>
    </row>
    <row r="121" spans="1:18">
      <c r="A121" s="25"/>
      <c r="B121" s="25"/>
      <c r="C121" s="25"/>
      <c r="D121" s="25"/>
      <c r="E121" s="27"/>
      <c r="F121" s="27"/>
      <c r="G121" s="27"/>
      <c r="H121" s="27"/>
      <c r="I121" s="27"/>
      <c r="J121" s="29"/>
      <c r="K121" s="25"/>
      <c r="L121" s="25"/>
      <c r="M121" s="25"/>
      <c r="N121" s="25"/>
      <c r="O121" s="25"/>
      <c r="P121" s="25"/>
      <c r="Q121" s="25"/>
      <c r="R121" s="25" t="s">
        <v>129</v>
      </c>
    </row>
    <row r="122" spans="1:18">
      <c r="A122" s="25"/>
      <c r="B122" s="25"/>
      <c r="C122" s="25"/>
      <c r="D122" s="25"/>
      <c r="E122" s="27"/>
      <c r="F122" s="27"/>
      <c r="G122" s="27"/>
      <c r="H122" s="27"/>
      <c r="I122" s="27"/>
      <c r="J122" s="29"/>
      <c r="K122" s="25"/>
      <c r="L122" s="25"/>
      <c r="M122" s="25"/>
      <c r="N122" s="25"/>
      <c r="O122" s="25"/>
      <c r="P122" s="25"/>
      <c r="Q122" s="25"/>
      <c r="R122" s="25" t="s">
        <v>130</v>
      </c>
    </row>
    <row r="123" spans="1:18">
      <c r="A123" s="25"/>
      <c r="B123" s="25"/>
      <c r="C123" s="25"/>
      <c r="D123" s="25"/>
      <c r="E123" s="27"/>
      <c r="F123" s="27"/>
      <c r="G123" s="27"/>
      <c r="H123" s="27"/>
      <c r="I123" s="27"/>
      <c r="J123" s="29"/>
      <c r="K123" s="25"/>
      <c r="L123" s="25"/>
      <c r="M123" s="25"/>
      <c r="N123" s="25"/>
      <c r="O123" s="25"/>
      <c r="P123" s="25"/>
      <c r="Q123" s="25"/>
      <c r="R123" s="25" t="s">
        <v>131</v>
      </c>
    </row>
    <row r="124" spans="1:18">
      <c r="A124" s="25"/>
      <c r="B124" s="25"/>
      <c r="C124" s="25"/>
      <c r="D124" s="25"/>
      <c r="E124" s="27"/>
      <c r="F124" s="27"/>
      <c r="G124" s="27"/>
      <c r="H124" s="27"/>
      <c r="I124" s="27"/>
      <c r="J124" s="29"/>
      <c r="K124" s="25"/>
      <c r="L124" s="25"/>
      <c r="M124" s="25"/>
      <c r="N124" s="25"/>
      <c r="O124" s="25"/>
      <c r="P124" s="25"/>
      <c r="Q124" s="25"/>
      <c r="R124" s="25" t="s">
        <v>132</v>
      </c>
    </row>
    <row r="125" spans="1:18">
      <c r="A125" s="25"/>
      <c r="B125" s="25"/>
      <c r="C125" s="25"/>
      <c r="D125" s="25"/>
      <c r="E125" s="27"/>
      <c r="F125" s="27"/>
      <c r="G125" s="27"/>
      <c r="H125" s="27"/>
      <c r="I125" s="27"/>
      <c r="J125" s="29"/>
      <c r="K125" s="25"/>
      <c r="L125" s="25"/>
      <c r="M125" s="25"/>
      <c r="N125" s="25"/>
      <c r="O125" s="25"/>
      <c r="P125" s="25"/>
      <c r="Q125" s="25"/>
      <c r="R125" s="25" t="s">
        <v>133</v>
      </c>
    </row>
    <row r="126" spans="1:18">
      <c r="A126" s="25"/>
      <c r="B126" s="25"/>
      <c r="C126" s="25"/>
      <c r="D126" s="25"/>
      <c r="E126" s="27"/>
      <c r="F126" s="27"/>
      <c r="G126" s="27"/>
      <c r="H126" s="27"/>
      <c r="I126" s="27"/>
      <c r="J126" s="29"/>
      <c r="K126" s="25"/>
      <c r="L126" s="25"/>
      <c r="M126" s="25"/>
      <c r="N126" s="25"/>
      <c r="O126" s="25"/>
      <c r="P126" s="25"/>
      <c r="Q126" s="25"/>
      <c r="R126" s="25" t="s">
        <v>134</v>
      </c>
    </row>
    <row r="127" spans="1:18">
      <c r="A127" s="25"/>
      <c r="B127" s="25"/>
      <c r="C127" s="25"/>
      <c r="D127" s="25"/>
      <c r="E127" s="27"/>
      <c r="F127" s="27"/>
      <c r="G127" s="27"/>
      <c r="H127" s="27"/>
      <c r="I127" s="27"/>
      <c r="J127" s="29"/>
      <c r="K127" s="25"/>
      <c r="L127" s="25"/>
      <c r="M127" s="25"/>
      <c r="N127" s="25"/>
      <c r="O127" s="25"/>
      <c r="P127" s="25"/>
      <c r="Q127" s="25"/>
      <c r="R127" s="25" t="s">
        <v>135</v>
      </c>
    </row>
    <row r="128" spans="1:18">
      <c r="A128" s="25"/>
      <c r="B128" s="25"/>
      <c r="C128" s="25"/>
      <c r="D128" s="25"/>
      <c r="E128" s="27"/>
      <c r="F128" s="27"/>
      <c r="G128" s="27"/>
      <c r="H128" s="27"/>
      <c r="I128" s="27"/>
      <c r="J128" s="29"/>
      <c r="K128" s="25"/>
      <c r="L128" s="25"/>
      <c r="M128" s="25"/>
      <c r="N128" s="25"/>
      <c r="O128" s="25"/>
      <c r="P128" s="25"/>
      <c r="Q128" s="25"/>
      <c r="R128" s="25" t="s">
        <v>136</v>
      </c>
    </row>
    <row r="129" spans="1:18">
      <c r="A129" s="25"/>
      <c r="B129" s="25"/>
      <c r="C129" s="25"/>
      <c r="D129" s="25"/>
      <c r="E129" s="27"/>
      <c r="F129" s="27"/>
      <c r="G129" s="27"/>
      <c r="H129" s="27"/>
      <c r="I129" s="27"/>
      <c r="J129" s="29"/>
      <c r="K129" s="25"/>
      <c r="L129" s="25"/>
      <c r="M129" s="25"/>
      <c r="N129" s="25"/>
      <c r="O129" s="25"/>
      <c r="P129" s="25"/>
      <c r="Q129" s="25"/>
      <c r="R129" s="25" t="s">
        <v>137</v>
      </c>
    </row>
    <row r="130" spans="1:18">
      <c r="A130" s="25"/>
      <c r="B130" s="25"/>
      <c r="C130" s="25"/>
      <c r="D130" s="25"/>
      <c r="E130" s="27"/>
      <c r="F130" s="27"/>
      <c r="G130" s="27"/>
      <c r="H130" s="27"/>
      <c r="I130" s="27"/>
      <c r="J130" s="29"/>
      <c r="K130" s="25"/>
      <c r="L130" s="25"/>
      <c r="M130" s="25"/>
      <c r="N130" s="25"/>
      <c r="O130" s="25"/>
      <c r="P130" s="25"/>
      <c r="Q130" s="25"/>
      <c r="R130" s="25" t="s">
        <v>138</v>
      </c>
    </row>
    <row r="131" spans="1:18">
      <c r="A131" s="25"/>
      <c r="B131" s="25"/>
      <c r="C131" s="25"/>
      <c r="D131" s="25"/>
      <c r="E131" s="27"/>
      <c r="F131" s="27"/>
      <c r="G131" s="27"/>
      <c r="H131" s="27"/>
      <c r="I131" s="27"/>
      <c r="J131" s="29"/>
      <c r="K131" s="25"/>
      <c r="L131" s="25"/>
      <c r="M131" s="25"/>
      <c r="N131" s="25"/>
      <c r="O131" s="25"/>
      <c r="P131" s="25"/>
      <c r="Q131" s="25"/>
      <c r="R131" s="25" t="s">
        <v>139</v>
      </c>
    </row>
    <row r="132" spans="1:18">
      <c r="A132" s="25"/>
      <c r="B132" s="25"/>
      <c r="C132" s="25"/>
      <c r="D132" s="25"/>
      <c r="E132" s="27"/>
      <c r="F132" s="27"/>
      <c r="G132" s="27"/>
      <c r="H132" s="27"/>
      <c r="I132" s="27"/>
      <c r="J132" s="29"/>
      <c r="K132" s="25"/>
      <c r="L132" s="25"/>
      <c r="M132" s="25"/>
      <c r="N132" s="25"/>
      <c r="O132" s="25"/>
      <c r="P132" s="25"/>
      <c r="Q132" s="25"/>
      <c r="R132" s="25" t="s">
        <v>140</v>
      </c>
    </row>
    <row r="133" spans="1:18">
      <c r="A133" s="25"/>
      <c r="B133" s="25"/>
      <c r="C133" s="25"/>
      <c r="D133" s="25"/>
      <c r="E133" s="27"/>
      <c r="F133" s="27"/>
      <c r="G133" s="27"/>
      <c r="H133" s="27"/>
      <c r="I133" s="27"/>
      <c r="J133" s="29"/>
      <c r="K133" s="25"/>
      <c r="L133" s="25"/>
      <c r="M133" s="25"/>
      <c r="N133" s="25"/>
      <c r="O133" s="25"/>
      <c r="P133" s="25"/>
      <c r="Q133" s="25"/>
      <c r="R133" s="25" t="s">
        <v>141</v>
      </c>
    </row>
    <row r="134" spans="1:18">
      <c r="A134" s="25"/>
      <c r="B134" s="25"/>
      <c r="C134" s="25"/>
      <c r="D134" s="25"/>
      <c r="E134" s="27"/>
      <c r="F134" s="27"/>
      <c r="G134" s="27"/>
      <c r="H134" s="27"/>
      <c r="I134" s="27"/>
      <c r="J134" s="29"/>
      <c r="K134" s="25"/>
      <c r="L134" s="25"/>
      <c r="M134" s="25"/>
      <c r="N134" s="25"/>
      <c r="O134" s="25"/>
      <c r="P134" s="25"/>
      <c r="Q134" s="25"/>
      <c r="R134" s="25" t="s">
        <v>142</v>
      </c>
    </row>
    <row r="135" spans="1:18">
      <c r="A135" s="25"/>
      <c r="B135" s="25"/>
      <c r="C135" s="25"/>
      <c r="D135" s="25"/>
      <c r="E135" s="27"/>
      <c r="F135" s="27"/>
      <c r="G135" s="27"/>
      <c r="H135" s="27"/>
      <c r="I135" s="27"/>
      <c r="J135" s="29"/>
      <c r="K135" s="25"/>
      <c r="L135" s="25"/>
      <c r="M135" s="25"/>
      <c r="N135" s="25"/>
      <c r="O135" s="25"/>
      <c r="P135" s="25"/>
      <c r="Q135" s="25"/>
      <c r="R135" s="25" t="s">
        <v>143</v>
      </c>
    </row>
    <row r="136" spans="1:18">
      <c r="A136" s="25"/>
      <c r="B136" s="25"/>
      <c r="C136" s="25"/>
      <c r="D136" s="25"/>
      <c r="E136" s="27"/>
      <c r="F136" s="27"/>
      <c r="G136" s="27"/>
      <c r="H136" s="27"/>
      <c r="I136" s="27"/>
      <c r="J136" s="29"/>
      <c r="K136" s="25"/>
      <c r="L136" s="25"/>
      <c r="M136" s="25"/>
      <c r="N136" s="25"/>
      <c r="O136" s="25"/>
      <c r="P136" s="25"/>
      <c r="Q136" s="25"/>
      <c r="R136" s="25" t="s">
        <v>144</v>
      </c>
    </row>
    <row r="137" spans="1:18">
      <c r="A137" s="25"/>
      <c r="B137" s="25"/>
      <c r="C137" s="25"/>
      <c r="D137" s="25"/>
      <c r="E137" s="27"/>
      <c r="F137" s="27"/>
      <c r="G137" s="27"/>
      <c r="H137" s="27"/>
      <c r="I137" s="27"/>
      <c r="J137" s="29"/>
      <c r="K137" s="25"/>
      <c r="L137" s="25"/>
      <c r="M137" s="25"/>
      <c r="N137" s="25"/>
      <c r="O137" s="25"/>
      <c r="P137" s="25"/>
      <c r="Q137" s="25"/>
      <c r="R137" s="25" t="s">
        <v>145</v>
      </c>
    </row>
    <row r="138" spans="1:18">
      <c r="A138" s="25"/>
      <c r="B138" s="25"/>
      <c r="C138" s="25"/>
      <c r="D138" s="25"/>
      <c r="E138" s="27"/>
      <c r="F138" s="27"/>
      <c r="G138" s="27"/>
      <c r="H138" s="27"/>
      <c r="I138" s="27"/>
      <c r="J138" s="29"/>
      <c r="K138" s="25"/>
      <c r="L138" s="25"/>
      <c r="M138" s="25"/>
      <c r="N138" s="25"/>
      <c r="O138" s="25"/>
      <c r="P138" s="25"/>
      <c r="Q138" s="25"/>
      <c r="R138" s="25" t="s">
        <v>146</v>
      </c>
    </row>
    <row r="139" spans="1:18">
      <c r="A139" s="25"/>
      <c r="B139" s="25"/>
      <c r="C139" s="25"/>
      <c r="D139" s="25"/>
      <c r="E139" s="27"/>
      <c r="F139" s="27"/>
      <c r="G139" s="27"/>
      <c r="H139" s="27"/>
      <c r="I139" s="27"/>
      <c r="J139" s="29"/>
      <c r="K139" s="25"/>
      <c r="L139" s="25"/>
      <c r="M139" s="25"/>
      <c r="N139" s="25"/>
      <c r="O139" s="25"/>
      <c r="P139" s="25"/>
      <c r="Q139" s="25"/>
      <c r="R139" s="25" t="s">
        <v>147</v>
      </c>
    </row>
    <row r="140" spans="1:18">
      <c r="A140" s="25"/>
      <c r="B140" s="25"/>
      <c r="C140" s="25"/>
      <c r="D140" s="25"/>
      <c r="E140" s="27"/>
      <c r="F140" s="27"/>
      <c r="G140" s="27"/>
      <c r="H140" s="27"/>
      <c r="I140" s="27"/>
      <c r="J140" s="29"/>
      <c r="K140" s="25"/>
      <c r="L140" s="25"/>
      <c r="M140" s="25"/>
      <c r="N140" s="25"/>
      <c r="O140" s="25"/>
      <c r="P140" s="25"/>
      <c r="Q140" s="25"/>
      <c r="R140" s="25" t="s">
        <v>148</v>
      </c>
    </row>
    <row r="141" spans="1:18">
      <c r="A141" s="25"/>
      <c r="B141" s="25"/>
      <c r="C141" s="25"/>
      <c r="D141" s="25"/>
      <c r="E141" s="27"/>
      <c r="F141" s="27"/>
      <c r="G141" s="27"/>
      <c r="H141" s="27"/>
      <c r="I141" s="27"/>
      <c r="J141" s="29"/>
      <c r="K141" s="25"/>
      <c r="L141" s="25"/>
      <c r="M141" s="25"/>
      <c r="N141" s="25"/>
      <c r="O141" s="25"/>
      <c r="P141" s="25"/>
      <c r="Q141" s="25"/>
      <c r="R141" s="25" t="s">
        <v>149</v>
      </c>
    </row>
    <row r="142" spans="1:18">
      <c r="A142" s="25"/>
      <c r="B142" s="25"/>
      <c r="C142" s="25"/>
      <c r="D142" s="25"/>
      <c r="E142" s="27"/>
      <c r="F142" s="27"/>
      <c r="G142" s="27"/>
      <c r="H142" s="27"/>
      <c r="I142" s="27"/>
      <c r="J142" s="29"/>
      <c r="K142" s="25"/>
      <c r="L142" s="25"/>
      <c r="M142" s="25"/>
      <c r="N142" s="25"/>
      <c r="O142" s="25"/>
      <c r="P142" s="25"/>
      <c r="Q142" s="25"/>
      <c r="R142" s="25" t="s">
        <v>150</v>
      </c>
    </row>
    <row r="143" spans="1:18">
      <c r="A143" s="25"/>
      <c r="B143" s="25"/>
      <c r="C143" s="25"/>
      <c r="D143" s="25"/>
      <c r="E143" s="27"/>
      <c r="F143" s="27"/>
      <c r="G143" s="27"/>
      <c r="H143" s="27"/>
      <c r="I143" s="27"/>
      <c r="J143" s="29"/>
      <c r="K143" s="25"/>
      <c r="L143" s="25"/>
      <c r="M143" s="25"/>
      <c r="N143" s="25"/>
      <c r="O143" s="25"/>
      <c r="P143" s="25"/>
      <c r="Q143" s="25"/>
      <c r="R143" s="25" t="s">
        <v>151</v>
      </c>
    </row>
    <row r="144" spans="1:18">
      <c r="A144" s="25"/>
      <c r="B144" s="25"/>
      <c r="C144" s="25"/>
      <c r="D144" s="25"/>
      <c r="E144" s="27"/>
      <c r="F144" s="27"/>
      <c r="G144" s="27"/>
      <c r="H144" s="27"/>
      <c r="I144" s="27"/>
      <c r="J144" s="29"/>
      <c r="K144" s="25"/>
      <c r="L144" s="25"/>
      <c r="M144" s="25"/>
      <c r="N144" s="25"/>
      <c r="O144" s="25"/>
      <c r="P144" s="25"/>
      <c r="Q144" s="25"/>
      <c r="R144" s="25" t="s">
        <v>152</v>
      </c>
    </row>
    <row r="145" spans="1:18">
      <c r="A145" s="25"/>
      <c r="B145" s="25"/>
      <c r="C145" s="25"/>
      <c r="D145" s="25"/>
      <c r="E145" s="27"/>
      <c r="F145" s="27"/>
      <c r="G145" s="27"/>
      <c r="H145" s="27"/>
      <c r="I145" s="27"/>
      <c r="J145" s="29"/>
      <c r="K145" s="25"/>
      <c r="L145" s="25"/>
      <c r="M145" s="25"/>
      <c r="N145" s="25"/>
      <c r="O145" s="25"/>
      <c r="P145" s="25"/>
      <c r="Q145" s="25"/>
      <c r="R145" s="25" t="s">
        <v>153</v>
      </c>
    </row>
    <row r="146" spans="1:18">
      <c r="A146" s="25"/>
      <c r="B146" s="25"/>
      <c r="C146" s="25"/>
      <c r="D146" s="25"/>
      <c r="E146" s="27"/>
      <c r="F146" s="27"/>
      <c r="G146" s="27"/>
      <c r="H146" s="27"/>
      <c r="I146" s="27"/>
      <c r="J146" s="29"/>
      <c r="K146" s="25"/>
      <c r="L146" s="25"/>
      <c r="M146" s="25"/>
      <c r="N146" s="25"/>
      <c r="O146" s="25"/>
      <c r="P146" s="25"/>
      <c r="Q146" s="25"/>
      <c r="R146" s="25" t="s">
        <v>154</v>
      </c>
    </row>
    <row r="147" spans="1:18">
      <c r="A147" s="25"/>
      <c r="B147" s="25"/>
      <c r="C147" s="25"/>
      <c r="D147" s="25"/>
      <c r="E147" s="27"/>
      <c r="F147" s="27"/>
      <c r="G147" s="27"/>
      <c r="H147" s="27"/>
      <c r="I147" s="27"/>
      <c r="J147" s="29"/>
      <c r="K147" s="25"/>
      <c r="L147" s="25"/>
      <c r="M147" s="25"/>
      <c r="N147" s="25"/>
      <c r="O147" s="25"/>
      <c r="P147" s="25"/>
      <c r="Q147" s="25"/>
      <c r="R147" s="25" t="s">
        <v>155</v>
      </c>
    </row>
    <row r="148" spans="1:18">
      <c r="A148" s="25"/>
      <c r="B148" s="25"/>
      <c r="C148" s="25"/>
      <c r="D148" s="25"/>
      <c r="E148" s="27"/>
      <c r="F148" s="27"/>
      <c r="G148" s="27"/>
      <c r="H148" s="27"/>
      <c r="I148" s="27"/>
      <c r="J148" s="29"/>
      <c r="K148" s="25"/>
      <c r="L148" s="25"/>
      <c r="M148" s="25"/>
      <c r="N148" s="25"/>
      <c r="O148" s="25"/>
      <c r="P148" s="25"/>
      <c r="Q148" s="25"/>
      <c r="R148" s="25" t="s">
        <v>156</v>
      </c>
    </row>
    <row r="149" spans="1:18">
      <c r="A149" s="25"/>
      <c r="B149" s="25"/>
      <c r="C149" s="25"/>
      <c r="D149" s="25"/>
      <c r="E149" s="27"/>
      <c r="F149" s="27"/>
      <c r="G149" s="27"/>
      <c r="H149" s="27"/>
      <c r="I149" s="27"/>
      <c r="J149" s="29"/>
      <c r="K149" s="25"/>
      <c r="L149" s="25"/>
      <c r="M149" s="25"/>
      <c r="N149" s="25"/>
      <c r="O149" s="25"/>
      <c r="P149" s="25"/>
      <c r="Q149" s="25"/>
      <c r="R149" s="25" t="s">
        <v>157</v>
      </c>
    </row>
    <row r="150" spans="1:18">
      <c r="A150" s="25"/>
      <c r="B150" s="25"/>
      <c r="C150" s="25"/>
      <c r="D150" s="25"/>
      <c r="E150" s="27"/>
      <c r="F150" s="27"/>
      <c r="G150" s="27"/>
      <c r="H150" s="27"/>
      <c r="I150" s="27"/>
      <c r="J150" s="29"/>
      <c r="K150" s="25"/>
      <c r="L150" s="25"/>
      <c r="M150" s="25"/>
      <c r="N150" s="25"/>
      <c r="O150" s="25"/>
      <c r="P150" s="25"/>
      <c r="Q150" s="25"/>
      <c r="R150" s="25" t="s">
        <v>158</v>
      </c>
    </row>
    <row r="151" spans="1:18">
      <c r="A151" s="25"/>
      <c r="B151" s="25"/>
      <c r="C151" s="25"/>
      <c r="D151" s="25"/>
      <c r="E151" s="27"/>
      <c r="F151" s="27"/>
      <c r="G151" s="27"/>
      <c r="H151" s="27"/>
      <c r="I151" s="27"/>
      <c r="J151" s="29"/>
      <c r="K151" s="25"/>
      <c r="L151" s="25"/>
      <c r="M151" s="25"/>
      <c r="N151" s="25"/>
      <c r="O151" s="25"/>
      <c r="P151" s="25"/>
      <c r="Q151" s="25"/>
      <c r="R151" s="25" t="s">
        <v>159</v>
      </c>
    </row>
    <row r="152" spans="1:18">
      <c r="A152" s="25"/>
      <c r="B152" s="25"/>
      <c r="C152" s="25"/>
      <c r="D152" s="25"/>
      <c r="E152" s="27"/>
      <c r="F152" s="27"/>
      <c r="G152" s="27"/>
      <c r="H152" s="27"/>
      <c r="I152" s="27"/>
      <c r="J152" s="29"/>
      <c r="K152" s="25"/>
      <c r="L152" s="25"/>
      <c r="M152" s="25"/>
      <c r="N152" s="25"/>
      <c r="O152" s="25"/>
      <c r="P152" s="25"/>
      <c r="Q152" s="25"/>
      <c r="R152" s="25" t="s">
        <v>160</v>
      </c>
    </row>
    <row r="153" spans="1:18">
      <c r="A153" s="25"/>
      <c r="B153" s="25"/>
      <c r="C153" s="25"/>
      <c r="D153" s="25"/>
      <c r="E153" s="27"/>
      <c r="F153" s="27"/>
      <c r="G153" s="27"/>
      <c r="H153" s="27"/>
      <c r="I153" s="27"/>
      <c r="J153" s="29"/>
      <c r="K153" s="25"/>
      <c r="L153" s="25"/>
      <c r="M153" s="25"/>
      <c r="N153" s="25"/>
      <c r="O153" s="25"/>
      <c r="P153" s="25"/>
      <c r="Q153" s="25"/>
      <c r="R153" s="25" t="s">
        <v>161</v>
      </c>
    </row>
    <row r="154" spans="1:18">
      <c r="A154" s="25"/>
      <c r="B154" s="25"/>
      <c r="C154" s="25"/>
      <c r="D154" s="25"/>
      <c r="E154" s="27"/>
      <c r="F154" s="27"/>
      <c r="G154" s="27"/>
      <c r="H154" s="27"/>
      <c r="I154" s="27"/>
      <c r="J154" s="29"/>
      <c r="K154" s="25"/>
      <c r="L154" s="25"/>
      <c r="M154" s="25"/>
      <c r="N154" s="25"/>
      <c r="O154" s="25"/>
      <c r="P154" s="25"/>
      <c r="Q154" s="25"/>
      <c r="R154" s="25" t="s">
        <v>162</v>
      </c>
    </row>
    <row r="155" spans="1:18">
      <c r="A155" s="25"/>
      <c r="B155" s="25"/>
      <c r="C155" s="25"/>
      <c r="D155" s="25"/>
      <c r="E155" s="27"/>
      <c r="F155" s="27"/>
      <c r="G155" s="27"/>
      <c r="H155" s="27"/>
      <c r="I155" s="27"/>
      <c r="J155" s="29"/>
      <c r="K155" s="25"/>
      <c r="L155" s="25"/>
      <c r="M155" s="25"/>
      <c r="N155" s="25"/>
      <c r="O155" s="25"/>
      <c r="P155" s="25"/>
      <c r="Q155" s="25"/>
      <c r="R155" s="25" t="s">
        <v>163</v>
      </c>
    </row>
    <row r="156" spans="1:18">
      <c r="A156" s="25"/>
      <c r="B156" s="25"/>
      <c r="C156" s="25"/>
      <c r="D156" s="25"/>
      <c r="E156" s="27"/>
      <c r="F156" s="27"/>
      <c r="G156" s="27"/>
      <c r="H156" s="27"/>
      <c r="I156" s="27"/>
      <c r="J156" s="29"/>
      <c r="K156" s="25"/>
      <c r="L156" s="25"/>
      <c r="M156" s="25"/>
      <c r="N156" s="25"/>
      <c r="O156" s="25"/>
      <c r="P156" s="25"/>
      <c r="Q156" s="25"/>
      <c r="R156" s="25" t="s">
        <v>164</v>
      </c>
    </row>
    <row r="157" spans="1:18">
      <c r="A157" s="25"/>
      <c r="B157" s="25"/>
      <c r="C157" s="25"/>
      <c r="D157" s="25"/>
      <c r="E157" s="27"/>
      <c r="F157" s="27"/>
      <c r="G157" s="27"/>
      <c r="H157" s="27"/>
      <c r="I157" s="27"/>
      <c r="J157" s="29"/>
      <c r="K157" s="25"/>
      <c r="L157" s="25"/>
      <c r="M157" s="25"/>
      <c r="N157" s="25"/>
      <c r="O157" s="25"/>
      <c r="P157" s="25"/>
      <c r="Q157" s="25"/>
      <c r="R157" s="25" t="s">
        <v>165</v>
      </c>
    </row>
    <row r="158" spans="1:18">
      <c r="A158" s="25"/>
      <c r="B158" s="25"/>
      <c r="C158" s="25"/>
      <c r="D158" s="25"/>
      <c r="E158" s="27"/>
      <c r="F158" s="27"/>
      <c r="G158" s="27"/>
      <c r="H158" s="27"/>
      <c r="I158" s="27"/>
      <c r="J158" s="29"/>
      <c r="K158" s="25"/>
      <c r="L158" s="25"/>
      <c r="M158" s="25"/>
      <c r="N158" s="25"/>
      <c r="O158" s="25"/>
      <c r="P158" s="25"/>
      <c r="Q158" s="25"/>
      <c r="R158" s="25" t="s">
        <v>166</v>
      </c>
    </row>
    <row r="159" spans="1:18">
      <c r="A159" s="25"/>
      <c r="B159" s="25"/>
      <c r="C159" s="25"/>
      <c r="D159" s="25"/>
      <c r="E159" s="27"/>
      <c r="F159" s="27"/>
      <c r="G159" s="27"/>
      <c r="H159" s="27"/>
      <c r="I159" s="27"/>
      <c r="J159" s="29"/>
      <c r="K159" s="25"/>
      <c r="L159" s="25"/>
      <c r="M159" s="25"/>
      <c r="N159" s="25"/>
      <c r="O159" s="25"/>
      <c r="P159" s="25"/>
      <c r="Q159" s="25"/>
      <c r="R159" s="25" t="s">
        <v>167</v>
      </c>
    </row>
    <row r="160" spans="1:18">
      <c r="A160" s="25"/>
      <c r="B160" s="25"/>
      <c r="C160" s="25"/>
      <c r="D160" s="25"/>
      <c r="E160" s="27"/>
      <c r="F160" s="27"/>
      <c r="G160" s="27"/>
      <c r="H160" s="27"/>
      <c r="I160" s="27"/>
      <c r="J160" s="29"/>
      <c r="K160" s="25"/>
      <c r="L160" s="25"/>
      <c r="M160" s="25"/>
      <c r="N160" s="25"/>
      <c r="O160" s="25"/>
      <c r="P160" s="25"/>
      <c r="Q160" s="25"/>
      <c r="R160" s="25" t="s">
        <v>168</v>
      </c>
    </row>
    <row r="161" spans="1:18">
      <c r="A161" s="25"/>
      <c r="B161" s="25"/>
      <c r="C161" s="25"/>
      <c r="D161" s="25"/>
      <c r="E161" s="27"/>
      <c r="F161" s="27"/>
      <c r="G161" s="27"/>
      <c r="H161" s="27"/>
      <c r="I161" s="27"/>
      <c r="J161" s="29"/>
      <c r="K161" s="25"/>
      <c r="L161" s="25"/>
      <c r="M161" s="25"/>
      <c r="N161" s="25"/>
      <c r="O161" s="25"/>
      <c r="P161" s="25"/>
      <c r="Q161" s="25"/>
      <c r="R161" s="25" t="s">
        <v>169</v>
      </c>
    </row>
    <row r="162" spans="1:18">
      <c r="A162" s="25"/>
      <c r="B162" s="25"/>
      <c r="C162" s="25"/>
      <c r="D162" s="25"/>
      <c r="E162" s="27"/>
      <c r="F162" s="27"/>
      <c r="G162" s="27"/>
      <c r="H162" s="27"/>
      <c r="I162" s="27"/>
      <c r="J162" s="29"/>
      <c r="K162" s="25"/>
      <c r="L162" s="25"/>
      <c r="M162" s="25"/>
      <c r="N162" s="25"/>
      <c r="O162" s="25"/>
      <c r="P162" s="25"/>
      <c r="Q162" s="25"/>
      <c r="R162" s="25" t="s">
        <v>170</v>
      </c>
    </row>
    <row r="163" spans="1:18">
      <c r="A163" s="25"/>
      <c r="B163" s="25"/>
      <c r="C163" s="25"/>
      <c r="D163" s="25"/>
      <c r="E163" s="27"/>
      <c r="F163" s="27"/>
      <c r="G163" s="27"/>
      <c r="H163" s="27"/>
      <c r="I163" s="27"/>
      <c r="J163" s="29"/>
      <c r="K163" s="25"/>
      <c r="L163" s="25"/>
      <c r="M163" s="25"/>
      <c r="N163" s="25"/>
      <c r="O163" s="25"/>
      <c r="P163" s="25"/>
      <c r="Q163" s="25"/>
      <c r="R163" s="25" t="s">
        <v>171</v>
      </c>
    </row>
    <row r="164" spans="1:18">
      <c r="A164" s="25"/>
      <c r="B164" s="25"/>
      <c r="C164" s="25"/>
      <c r="D164" s="25"/>
      <c r="E164" s="27"/>
      <c r="F164" s="27"/>
      <c r="G164" s="27"/>
      <c r="H164" s="27"/>
      <c r="I164" s="27"/>
      <c r="J164" s="29"/>
      <c r="K164" s="25"/>
      <c r="L164" s="25"/>
      <c r="M164" s="25"/>
      <c r="N164" s="25"/>
      <c r="O164" s="25"/>
      <c r="P164" s="25"/>
      <c r="Q164" s="25"/>
      <c r="R164" s="25" t="s">
        <v>172</v>
      </c>
    </row>
    <row r="165" spans="1:18">
      <c r="A165" s="25"/>
      <c r="B165" s="25"/>
      <c r="C165" s="25"/>
      <c r="D165" s="25"/>
      <c r="E165" s="27"/>
      <c r="F165" s="27"/>
      <c r="G165" s="27"/>
      <c r="H165" s="27"/>
      <c r="I165" s="27"/>
      <c r="J165" s="29"/>
      <c r="K165" s="25"/>
      <c r="L165" s="25"/>
      <c r="M165" s="25"/>
      <c r="N165" s="25"/>
      <c r="O165" s="25"/>
      <c r="P165" s="25"/>
      <c r="Q165" s="25"/>
      <c r="R165" s="25" t="s">
        <v>173</v>
      </c>
    </row>
    <row r="166" spans="1:18">
      <c r="A166" s="25"/>
      <c r="B166" s="25"/>
      <c r="C166" s="25"/>
      <c r="D166" s="25"/>
      <c r="E166" s="27"/>
      <c r="F166" s="27"/>
      <c r="G166" s="27"/>
      <c r="H166" s="27"/>
      <c r="I166" s="27"/>
      <c r="J166" s="29"/>
      <c r="K166" s="25"/>
      <c r="L166" s="25"/>
      <c r="M166" s="25"/>
      <c r="N166" s="25"/>
      <c r="O166" s="25"/>
      <c r="P166" s="25"/>
      <c r="Q166" s="25"/>
      <c r="R166" s="25" t="s">
        <v>174</v>
      </c>
    </row>
    <row r="167" spans="1:18">
      <c r="A167" s="25"/>
      <c r="B167" s="25"/>
      <c r="C167" s="25"/>
      <c r="D167" s="25"/>
      <c r="E167" s="27"/>
      <c r="F167" s="27"/>
      <c r="G167" s="27"/>
      <c r="H167" s="27"/>
      <c r="I167" s="27"/>
      <c r="J167" s="29"/>
      <c r="K167" s="25"/>
      <c r="L167" s="25"/>
      <c r="M167" s="25"/>
      <c r="N167" s="25"/>
      <c r="O167" s="25"/>
      <c r="P167" s="25"/>
      <c r="Q167" s="25"/>
      <c r="R167" s="25" t="s">
        <v>175</v>
      </c>
    </row>
    <row r="168" spans="1:18">
      <c r="A168" s="25"/>
      <c r="B168" s="25"/>
      <c r="C168" s="25"/>
      <c r="D168" s="25"/>
      <c r="E168" s="27"/>
      <c r="F168" s="27"/>
      <c r="G168" s="27"/>
      <c r="H168" s="27"/>
      <c r="I168" s="27"/>
      <c r="J168" s="29"/>
      <c r="K168" s="25"/>
      <c r="L168" s="25"/>
      <c r="M168" s="25"/>
      <c r="N168" s="25"/>
      <c r="O168" s="25"/>
      <c r="P168" s="25"/>
      <c r="Q168" s="25"/>
      <c r="R168" s="25" t="s">
        <v>176</v>
      </c>
    </row>
    <row r="169" spans="1:18">
      <c r="A169" s="25"/>
      <c r="B169" s="25"/>
      <c r="C169" s="25"/>
      <c r="D169" s="25"/>
      <c r="E169" s="27"/>
      <c r="F169" s="27"/>
      <c r="G169" s="27"/>
      <c r="H169" s="27"/>
      <c r="I169" s="27"/>
      <c r="J169" s="29"/>
      <c r="K169" s="25"/>
      <c r="L169" s="25"/>
      <c r="M169" s="25"/>
      <c r="N169" s="25"/>
      <c r="O169" s="25"/>
      <c r="P169" s="25"/>
      <c r="Q169" s="25"/>
      <c r="R169" s="25" t="s">
        <v>177</v>
      </c>
    </row>
    <row r="170" spans="1:18">
      <c r="A170" s="25"/>
      <c r="B170" s="25"/>
      <c r="C170" s="25"/>
      <c r="D170" s="25"/>
      <c r="E170" s="27"/>
      <c r="F170" s="27"/>
      <c r="G170" s="27"/>
      <c r="H170" s="27"/>
      <c r="I170" s="27"/>
      <c r="J170" s="29"/>
      <c r="K170" s="25"/>
      <c r="L170" s="25"/>
      <c r="M170" s="25"/>
      <c r="N170" s="25"/>
      <c r="O170" s="25"/>
      <c r="P170" s="25"/>
      <c r="Q170" s="25"/>
      <c r="R170" s="25" t="s">
        <v>178</v>
      </c>
    </row>
    <row r="171" spans="1:18">
      <c r="A171" s="25"/>
      <c r="B171" s="25"/>
      <c r="C171" s="25"/>
      <c r="D171" s="25"/>
      <c r="E171" s="27"/>
      <c r="F171" s="27"/>
      <c r="G171" s="27"/>
      <c r="H171" s="27"/>
      <c r="I171" s="27"/>
      <c r="J171" s="29"/>
      <c r="K171" s="25"/>
      <c r="L171" s="25"/>
      <c r="M171" s="25"/>
      <c r="N171" s="25"/>
      <c r="O171" s="25"/>
      <c r="P171" s="25"/>
      <c r="Q171" s="25"/>
      <c r="R171" s="25" t="s">
        <v>179</v>
      </c>
    </row>
    <row r="172" spans="1:18">
      <c r="A172" s="25"/>
      <c r="B172" s="25"/>
      <c r="C172" s="25"/>
      <c r="D172" s="25"/>
      <c r="E172" s="27"/>
      <c r="F172" s="27"/>
      <c r="G172" s="27"/>
      <c r="H172" s="27"/>
      <c r="I172" s="27"/>
      <c r="J172" s="29"/>
      <c r="K172" s="25"/>
      <c r="L172" s="25"/>
      <c r="M172" s="25"/>
      <c r="N172" s="25"/>
      <c r="O172" s="25"/>
      <c r="P172" s="25"/>
      <c r="Q172" s="25"/>
      <c r="R172" s="25" t="s">
        <v>180</v>
      </c>
    </row>
    <row r="173" spans="1:18">
      <c r="A173" s="25"/>
      <c r="B173" s="25"/>
      <c r="C173" s="25"/>
      <c r="D173" s="25"/>
      <c r="E173" s="27"/>
      <c r="F173" s="27"/>
      <c r="G173" s="27"/>
      <c r="H173" s="27"/>
      <c r="I173" s="27"/>
      <c r="J173" s="29"/>
      <c r="K173" s="25"/>
      <c r="L173" s="25"/>
      <c r="M173" s="25"/>
      <c r="N173" s="25"/>
      <c r="O173" s="25"/>
      <c r="P173" s="25"/>
      <c r="Q173" s="25"/>
      <c r="R173" s="25" t="s">
        <v>181</v>
      </c>
    </row>
    <row r="174" spans="1:18">
      <c r="A174" s="25"/>
      <c r="B174" s="25"/>
      <c r="C174" s="25"/>
      <c r="D174" s="25"/>
      <c r="E174" s="27"/>
      <c r="F174" s="27"/>
      <c r="G174" s="27"/>
      <c r="H174" s="27"/>
      <c r="I174" s="27"/>
      <c r="J174" s="29"/>
      <c r="K174" s="25"/>
      <c r="L174" s="25"/>
      <c r="M174" s="25"/>
      <c r="N174" s="25"/>
      <c r="O174" s="25"/>
      <c r="P174" s="25"/>
      <c r="Q174" s="25"/>
      <c r="R174" s="25" t="s">
        <v>182</v>
      </c>
    </row>
    <row r="175" spans="1:18">
      <c r="A175" s="25"/>
      <c r="B175" s="25"/>
      <c r="C175" s="25"/>
      <c r="D175" s="25"/>
      <c r="E175" s="27"/>
      <c r="F175" s="27"/>
      <c r="G175" s="27"/>
      <c r="H175" s="27"/>
      <c r="I175" s="27"/>
      <c r="J175" s="29"/>
      <c r="K175" s="25"/>
      <c r="L175" s="25"/>
      <c r="M175" s="25"/>
      <c r="N175" s="25"/>
      <c r="O175" s="25"/>
      <c r="P175" s="25"/>
      <c r="Q175" s="25"/>
      <c r="R175" s="25" t="s">
        <v>183</v>
      </c>
    </row>
    <row r="176" spans="1:18">
      <c r="A176" s="25"/>
      <c r="B176" s="25"/>
      <c r="C176" s="25"/>
      <c r="D176" s="25"/>
      <c r="E176" s="27"/>
      <c r="F176" s="27"/>
      <c r="G176" s="27"/>
      <c r="H176" s="27"/>
      <c r="I176" s="27"/>
      <c r="J176" s="29"/>
      <c r="K176" s="25"/>
      <c r="L176" s="25"/>
      <c r="M176" s="25"/>
      <c r="N176" s="25"/>
      <c r="O176" s="25"/>
      <c r="P176" s="25"/>
      <c r="Q176" s="25"/>
      <c r="R176" s="25" t="s">
        <v>184</v>
      </c>
    </row>
    <row r="177" spans="1:18">
      <c r="A177" s="25"/>
      <c r="B177" s="25"/>
      <c r="C177" s="25"/>
      <c r="D177" s="25"/>
      <c r="E177" s="27"/>
      <c r="F177" s="27"/>
      <c r="G177" s="27"/>
      <c r="H177" s="27"/>
      <c r="I177" s="27"/>
      <c r="J177" s="29"/>
      <c r="K177" s="25"/>
      <c r="L177" s="25"/>
      <c r="M177" s="25"/>
      <c r="N177" s="25"/>
      <c r="O177" s="25"/>
      <c r="P177" s="25"/>
      <c r="Q177" s="25"/>
      <c r="R177" s="25" t="s">
        <v>185</v>
      </c>
    </row>
    <row r="178" spans="1:18">
      <c r="A178" s="25"/>
      <c r="B178" s="25"/>
      <c r="C178" s="25"/>
      <c r="D178" s="25"/>
      <c r="E178" s="27"/>
      <c r="F178" s="27"/>
      <c r="G178" s="27"/>
      <c r="H178" s="27"/>
      <c r="I178" s="27"/>
      <c r="J178" s="29"/>
      <c r="K178" s="25"/>
      <c r="L178" s="25"/>
      <c r="M178" s="25"/>
      <c r="N178" s="25"/>
      <c r="O178" s="25"/>
      <c r="P178" s="25"/>
      <c r="Q178" s="25"/>
      <c r="R178" s="25" t="s">
        <v>186</v>
      </c>
    </row>
    <row r="179" spans="1:18">
      <c r="A179" s="25"/>
      <c r="B179" s="25"/>
      <c r="C179" s="25"/>
      <c r="D179" s="25"/>
      <c r="E179" s="27"/>
      <c r="F179" s="27"/>
      <c r="G179" s="27"/>
      <c r="H179" s="27"/>
      <c r="I179" s="27"/>
      <c r="J179" s="29"/>
      <c r="K179" s="25"/>
      <c r="L179" s="25"/>
      <c r="M179" s="25"/>
      <c r="N179" s="25"/>
      <c r="O179" s="25"/>
      <c r="P179" s="25"/>
      <c r="Q179" s="25"/>
      <c r="R179" s="25" t="s">
        <v>187</v>
      </c>
    </row>
    <row r="180" spans="1:18">
      <c r="A180" s="25"/>
      <c r="B180" s="25"/>
      <c r="C180" s="25"/>
      <c r="D180" s="25"/>
      <c r="E180" s="27"/>
      <c r="F180" s="27"/>
      <c r="G180" s="27"/>
      <c r="H180" s="27"/>
      <c r="I180" s="27"/>
      <c r="J180" s="29"/>
      <c r="K180" s="25"/>
      <c r="L180" s="25"/>
      <c r="M180" s="25"/>
      <c r="N180" s="25"/>
      <c r="O180" s="25"/>
      <c r="P180" s="25"/>
      <c r="Q180" s="25"/>
      <c r="R180" s="25" t="s">
        <v>188</v>
      </c>
    </row>
    <row r="181" spans="1:18">
      <c r="A181" s="25"/>
      <c r="B181" s="25"/>
      <c r="C181" s="25"/>
      <c r="D181" s="25"/>
      <c r="E181" s="27"/>
      <c r="F181" s="27"/>
      <c r="G181" s="27"/>
      <c r="H181" s="27"/>
      <c r="I181" s="27"/>
      <c r="J181" s="29"/>
      <c r="K181" s="25"/>
      <c r="L181" s="25"/>
      <c r="M181" s="25"/>
      <c r="N181" s="25"/>
      <c r="O181" s="25"/>
      <c r="P181" s="25"/>
      <c r="Q181" s="25"/>
      <c r="R181" s="25" t="s">
        <v>189</v>
      </c>
    </row>
    <row r="182" spans="1:18">
      <c r="A182" s="25"/>
      <c r="B182" s="25"/>
      <c r="C182" s="25"/>
      <c r="D182" s="25"/>
      <c r="E182" s="27"/>
      <c r="F182" s="27"/>
      <c r="G182" s="27"/>
      <c r="H182" s="27"/>
      <c r="I182" s="27"/>
      <c r="J182" s="29"/>
      <c r="K182" s="25"/>
      <c r="L182" s="25"/>
      <c r="M182" s="25"/>
      <c r="N182" s="25"/>
      <c r="O182" s="25"/>
      <c r="P182" s="25"/>
      <c r="Q182" s="25"/>
      <c r="R182" s="25" t="s">
        <v>190</v>
      </c>
    </row>
    <row r="183" spans="1:18">
      <c r="A183" s="25"/>
      <c r="B183" s="25"/>
      <c r="C183" s="25"/>
      <c r="D183" s="25"/>
      <c r="E183" s="27"/>
      <c r="F183" s="27"/>
      <c r="G183" s="27"/>
      <c r="H183" s="27"/>
      <c r="I183" s="27"/>
      <c r="J183" s="29"/>
      <c r="K183" s="25"/>
      <c r="L183" s="25"/>
      <c r="M183" s="25"/>
      <c r="N183" s="25"/>
      <c r="O183" s="25"/>
      <c r="P183" s="25"/>
      <c r="Q183" s="25"/>
      <c r="R183" s="25" t="s">
        <v>191</v>
      </c>
    </row>
    <row r="184" spans="1:18">
      <c r="A184" s="25"/>
      <c r="B184" s="25"/>
      <c r="C184" s="25"/>
      <c r="D184" s="25"/>
      <c r="E184" s="27"/>
      <c r="F184" s="27"/>
      <c r="G184" s="27"/>
      <c r="H184" s="27"/>
      <c r="I184" s="27"/>
      <c r="J184" s="29"/>
      <c r="K184" s="25"/>
      <c r="L184" s="25"/>
      <c r="M184" s="25"/>
      <c r="N184" s="25"/>
      <c r="O184" s="25"/>
      <c r="P184" s="25"/>
      <c r="Q184" s="25"/>
      <c r="R184" s="25" t="s">
        <v>192</v>
      </c>
    </row>
    <row r="185" spans="1:18">
      <c r="A185" s="25"/>
      <c r="B185" s="25"/>
      <c r="C185" s="25"/>
      <c r="D185" s="25"/>
      <c r="E185" s="27"/>
      <c r="F185" s="27"/>
      <c r="G185" s="27"/>
      <c r="H185" s="27"/>
      <c r="I185" s="27"/>
      <c r="J185" s="29"/>
      <c r="K185" s="25"/>
      <c r="L185" s="25"/>
      <c r="M185" s="25"/>
      <c r="N185" s="25"/>
      <c r="O185" s="25"/>
      <c r="P185" s="25"/>
      <c r="Q185" s="25"/>
      <c r="R185" s="25" t="s">
        <v>193</v>
      </c>
    </row>
    <row r="186" spans="1:18">
      <c r="A186" s="25"/>
      <c r="B186" s="25"/>
      <c r="C186" s="25"/>
      <c r="D186" s="25"/>
      <c r="E186" s="27"/>
      <c r="F186" s="27"/>
      <c r="G186" s="27"/>
      <c r="H186" s="27"/>
      <c r="I186" s="27"/>
      <c r="J186" s="29"/>
      <c r="K186" s="25"/>
      <c r="L186" s="25"/>
      <c r="M186" s="25"/>
      <c r="N186" s="25"/>
      <c r="O186" s="25"/>
      <c r="P186" s="25"/>
      <c r="Q186" s="25"/>
      <c r="R186" s="25" t="s">
        <v>194</v>
      </c>
    </row>
    <row r="187" spans="1:18">
      <c r="A187" s="25"/>
      <c r="B187" s="25"/>
      <c r="C187" s="25"/>
      <c r="D187" s="25"/>
      <c r="E187" s="27"/>
      <c r="F187" s="27"/>
      <c r="G187" s="27"/>
      <c r="H187" s="27"/>
      <c r="I187" s="27"/>
      <c r="J187" s="29"/>
      <c r="K187" s="25"/>
      <c r="L187" s="25"/>
      <c r="M187" s="25"/>
      <c r="N187" s="25"/>
      <c r="O187" s="25"/>
      <c r="P187" s="25"/>
      <c r="Q187" s="25"/>
      <c r="R187" s="25" t="s">
        <v>195</v>
      </c>
    </row>
    <row r="188" spans="1:18">
      <c r="A188" s="25"/>
      <c r="B188" s="25"/>
      <c r="C188" s="25"/>
      <c r="D188" s="25"/>
      <c r="E188" s="27"/>
      <c r="F188" s="27"/>
      <c r="G188" s="27"/>
      <c r="H188" s="27"/>
      <c r="I188" s="27"/>
      <c r="J188" s="29"/>
      <c r="K188" s="25"/>
      <c r="L188" s="25"/>
      <c r="M188" s="25"/>
      <c r="N188" s="25"/>
      <c r="O188" s="25"/>
      <c r="P188" s="25"/>
      <c r="Q188" s="25"/>
      <c r="R188" s="25" t="s">
        <v>196</v>
      </c>
    </row>
    <row r="189" spans="1:18">
      <c r="A189" s="25"/>
      <c r="B189" s="25"/>
      <c r="C189" s="25"/>
      <c r="D189" s="25"/>
      <c r="E189" s="27"/>
      <c r="F189" s="27"/>
      <c r="G189" s="27"/>
      <c r="H189" s="27"/>
      <c r="I189" s="27"/>
      <c r="J189" s="29"/>
      <c r="K189" s="25"/>
      <c r="L189" s="25"/>
      <c r="M189" s="25"/>
      <c r="N189" s="25"/>
      <c r="O189" s="25"/>
      <c r="P189" s="25"/>
      <c r="Q189" s="25"/>
      <c r="R189" s="25" t="s">
        <v>197</v>
      </c>
    </row>
    <row r="190" spans="1:18">
      <c r="A190" s="25"/>
      <c r="B190" s="25"/>
      <c r="C190" s="25"/>
      <c r="D190" s="25"/>
      <c r="E190" s="27"/>
      <c r="F190" s="27"/>
      <c r="G190" s="27"/>
      <c r="H190" s="27"/>
      <c r="I190" s="27"/>
      <c r="J190" s="29"/>
      <c r="K190" s="25"/>
      <c r="L190" s="25"/>
      <c r="M190" s="25"/>
      <c r="N190" s="25"/>
      <c r="O190" s="25"/>
      <c r="P190" s="25"/>
      <c r="Q190" s="25"/>
      <c r="R190" s="25" t="s">
        <v>198</v>
      </c>
    </row>
    <row r="191" spans="1:18">
      <c r="A191" s="25"/>
      <c r="B191" s="25"/>
      <c r="C191" s="25"/>
      <c r="D191" s="25"/>
      <c r="E191" s="27"/>
      <c r="F191" s="27"/>
      <c r="G191" s="27"/>
      <c r="H191" s="27"/>
      <c r="I191" s="27"/>
      <c r="J191" s="29"/>
      <c r="K191" s="25"/>
      <c r="L191" s="25"/>
      <c r="M191" s="25"/>
      <c r="N191" s="25"/>
      <c r="O191" s="25"/>
      <c r="P191" s="25"/>
      <c r="Q191" s="25"/>
      <c r="R191" s="25" t="s">
        <v>199</v>
      </c>
    </row>
    <row r="192" spans="1:18">
      <c r="A192" s="25"/>
      <c r="B192" s="25"/>
      <c r="C192" s="25"/>
      <c r="D192" s="25"/>
      <c r="E192" s="27"/>
      <c r="F192" s="27"/>
      <c r="G192" s="27"/>
      <c r="H192" s="27"/>
      <c r="I192" s="27"/>
      <c r="J192" s="29"/>
      <c r="K192" s="25"/>
      <c r="L192" s="25"/>
      <c r="M192" s="25"/>
      <c r="N192" s="25"/>
      <c r="O192" s="25"/>
      <c r="P192" s="25"/>
      <c r="Q192" s="25"/>
      <c r="R192" s="25" t="s">
        <v>200</v>
      </c>
    </row>
    <row r="193" spans="1:18">
      <c r="A193" s="25"/>
      <c r="B193" s="25"/>
      <c r="C193" s="25"/>
      <c r="D193" s="25"/>
      <c r="E193" s="27"/>
      <c r="F193" s="27"/>
      <c r="G193" s="27"/>
      <c r="H193" s="27"/>
      <c r="I193" s="27"/>
      <c r="J193" s="29"/>
      <c r="K193" s="25"/>
      <c r="L193" s="25"/>
      <c r="M193" s="25"/>
      <c r="N193" s="25"/>
      <c r="O193" s="25"/>
      <c r="P193" s="25"/>
      <c r="Q193" s="25"/>
      <c r="R193" s="25" t="s">
        <v>201</v>
      </c>
    </row>
    <row r="194" spans="1:18">
      <c r="A194" s="25"/>
      <c r="B194" s="25"/>
      <c r="C194" s="25"/>
      <c r="D194" s="25"/>
      <c r="E194" s="27"/>
      <c r="F194" s="27"/>
      <c r="G194" s="27"/>
      <c r="H194" s="27"/>
      <c r="I194" s="27"/>
      <c r="J194" s="29"/>
      <c r="K194" s="25"/>
      <c r="L194" s="25"/>
      <c r="M194" s="25"/>
      <c r="N194" s="25"/>
      <c r="O194" s="25"/>
      <c r="P194" s="25"/>
      <c r="Q194" s="25"/>
      <c r="R194" s="25" t="s">
        <v>202</v>
      </c>
    </row>
    <row r="195" spans="1:18">
      <c r="A195" s="25"/>
      <c r="B195" s="25"/>
      <c r="C195" s="25"/>
      <c r="D195" s="25"/>
      <c r="E195" s="27"/>
      <c r="F195" s="27"/>
      <c r="G195" s="27"/>
      <c r="H195" s="27"/>
      <c r="I195" s="27"/>
      <c r="J195" s="29"/>
      <c r="K195" s="25"/>
      <c r="L195" s="25"/>
      <c r="M195" s="25"/>
      <c r="N195" s="25"/>
      <c r="O195" s="25"/>
      <c r="P195" s="25"/>
      <c r="Q195" s="25"/>
      <c r="R195" s="25" t="s">
        <v>203</v>
      </c>
    </row>
    <row r="196" spans="1:18">
      <c r="A196" s="25"/>
      <c r="B196" s="25"/>
      <c r="C196" s="25"/>
      <c r="D196" s="25"/>
      <c r="E196" s="27"/>
      <c r="F196" s="27"/>
      <c r="G196" s="27"/>
      <c r="H196" s="27"/>
      <c r="I196" s="27"/>
      <c r="J196" s="29"/>
      <c r="K196" s="25"/>
      <c r="L196" s="25"/>
      <c r="M196" s="25"/>
      <c r="N196" s="25"/>
      <c r="O196" s="25"/>
      <c r="P196" s="25"/>
      <c r="Q196" s="25"/>
      <c r="R196" s="25" t="s">
        <v>204</v>
      </c>
    </row>
    <row r="197" spans="1:18">
      <c r="A197" s="25"/>
      <c r="B197" s="25"/>
      <c r="C197" s="25"/>
      <c r="D197" s="25"/>
      <c r="E197" s="27"/>
      <c r="F197" s="27"/>
      <c r="G197" s="27"/>
      <c r="H197" s="27"/>
      <c r="I197" s="27"/>
      <c r="J197" s="29"/>
      <c r="K197" s="25"/>
      <c r="L197" s="25"/>
      <c r="M197" s="25"/>
      <c r="N197" s="25"/>
      <c r="O197" s="25"/>
      <c r="P197" s="25"/>
      <c r="Q197" s="25"/>
      <c r="R197" s="25" t="s">
        <v>205</v>
      </c>
    </row>
    <row r="198" spans="1:18">
      <c r="A198" s="25"/>
      <c r="B198" s="25"/>
      <c r="C198" s="25"/>
      <c r="D198" s="25"/>
      <c r="E198" s="27"/>
      <c r="F198" s="27"/>
      <c r="G198" s="27"/>
      <c r="H198" s="27"/>
      <c r="I198" s="27"/>
      <c r="J198" s="29"/>
      <c r="K198" s="25"/>
      <c r="L198" s="25"/>
      <c r="M198" s="25"/>
      <c r="N198" s="25"/>
      <c r="O198" s="25"/>
      <c r="P198" s="25"/>
      <c r="Q198" s="25"/>
      <c r="R198" s="25" t="s">
        <v>206</v>
      </c>
    </row>
    <row r="199" spans="1:18">
      <c r="A199" s="25"/>
      <c r="B199" s="25"/>
      <c r="C199" s="25"/>
      <c r="D199" s="25"/>
      <c r="E199" s="27"/>
      <c r="F199" s="27"/>
      <c r="G199" s="27"/>
      <c r="H199" s="27"/>
      <c r="I199" s="27"/>
      <c r="J199" s="29"/>
      <c r="K199" s="25"/>
      <c r="L199" s="25"/>
      <c r="M199" s="25"/>
      <c r="N199" s="25"/>
      <c r="O199" s="25"/>
      <c r="P199" s="25"/>
      <c r="Q199" s="25"/>
      <c r="R199" s="25" t="s">
        <v>207</v>
      </c>
    </row>
    <row r="200" spans="1:18">
      <c r="A200" s="25"/>
      <c r="B200" s="25"/>
      <c r="C200" s="25"/>
      <c r="D200" s="25"/>
      <c r="E200" s="27"/>
      <c r="F200" s="27"/>
      <c r="G200" s="27"/>
      <c r="H200" s="27"/>
      <c r="I200" s="27"/>
      <c r="J200" s="29"/>
      <c r="K200" s="25"/>
      <c r="L200" s="25"/>
      <c r="M200" s="25"/>
      <c r="N200" s="25"/>
      <c r="O200" s="25"/>
      <c r="P200" s="25"/>
      <c r="Q200" s="25"/>
      <c r="R200" s="25" t="s">
        <v>208</v>
      </c>
    </row>
    <row r="201" spans="1:18">
      <c r="A201" s="25"/>
      <c r="B201" s="25"/>
      <c r="C201" s="25"/>
      <c r="D201" s="25"/>
      <c r="E201" s="27"/>
      <c r="F201" s="27"/>
      <c r="G201" s="27"/>
      <c r="H201" s="27"/>
      <c r="I201" s="27"/>
      <c r="J201" s="29"/>
      <c r="K201" s="25"/>
      <c r="L201" s="25"/>
      <c r="M201" s="25"/>
      <c r="N201" s="25"/>
      <c r="O201" s="25"/>
      <c r="P201" s="25"/>
      <c r="Q201" s="25"/>
      <c r="R201" s="25" t="s">
        <v>209</v>
      </c>
    </row>
    <row r="202" spans="1:18">
      <c r="A202" s="25"/>
      <c r="B202" s="25"/>
      <c r="C202" s="25"/>
      <c r="D202" s="25"/>
      <c r="E202" s="27"/>
      <c r="F202" s="27"/>
      <c r="G202" s="27"/>
      <c r="H202" s="27"/>
      <c r="I202" s="27"/>
      <c r="J202" s="29"/>
      <c r="K202" s="25"/>
      <c r="L202" s="25"/>
      <c r="M202" s="25"/>
      <c r="N202" s="25"/>
      <c r="O202" s="25"/>
      <c r="P202" s="25"/>
      <c r="Q202" s="25"/>
      <c r="R202" s="25" t="s">
        <v>210</v>
      </c>
    </row>
    <row r="203" spans="1:18">
      <c r="A203" s="25"/>
      <c r="B203" s="25"/>
      <c r="C203" s="25"/>
      <c r="D203" s="25"/>
      <c r="E203" s="27"/>
      <c r="F203" s="27"/>
      <c r="G203" s="27"/>
      <c r="H203" s="27"/>
      <c r="I203" s="27"/>
      <c r="J203" s="29"/>
      <c r="K203" s="25"/>
      <c r="L203" s="25"/>
      <c r="M203" s="25"/>
      <c r="N203" s="25"/>
      <c r="O203" s="25"/>
      <c r="P203" s="25"/>
      <c r="Q203" s="25"/>
      <c r="R203" s="25" t="s">
        <v>211</v>
      </c>
    </row>
    <row r="204" spans="1:18">
      <c r="A204" s="25"/>
      <c r="B204" s="25"/>
      <c r="C204" s="25"/>
      <c r="D204" s="25"/>
      <c r="E204" s="27"/>
      <c r="F204" s="27"/>
      <c r="G204" s="27"/>
      <c r="H204" s="27"/>
      <c r="I204" s="27"/>
      <c r="J204" s="29"/>
      <c r="K204" s="25"/>
      <c r="L204" s="25"/>
      <c r="M204" s="25"/>
      <c r="N204" s="25"/>
      <c r="O204" s="25"/>
      <c r="P204" s="25"/>
      <c r="Q204" s="25"/>
      <c r="R204" s="25" t="s">
        <v>212</v>
      </c>
    </row>
    <row r="205" spans="1:18">
      <c r="A205" s="25"/>
      <c r="B205" s="25"/>
      <c r="C205" s="25"/>
      <c r="D205" s="25"/>
      <c r="E205" s="27"/>
      <c r="F205" s="27"/>
      <c r="G205" s="27"/>
      <c r="H205" s="27"/>
      <c r="I205" s="27"/>
      <c r="J205" s="29"/>
      <c r="K205" s="25"/>
      <c r="L205" s="25"/>
      <c r="M205" s="25"/>
      <c r="N205" s="25"/>
      <c r="O205" s="25"/>
      <c r="P205" s="25"/>
      <c r="Q205" s="25"/>
      <c r="R205" s="25" t="s">
        <v>213</v>
      </c>
    </row>
    <row r="206" spans="1:18">
      <c r="A206" s="25"/>
      <c r="B206" s="25"/>
      <c r="C206" s="25"/>
      <c r="D206" s="25"/>
      <c r="E206" s="27"/>
      <c r="F206" s="27"/>
      <c r="G206" s="27"/>
      <c r="H206" s="27"/>
      <c r="I206" s="27"/>
      <c r="J206" s="29"/>
      <c r="K206" s="25"/>
      <c r="L206" s="25"/>
      <c r="M206" s="25"/>
      <c r="N206" s="25"/>
      <c r="O206" s="25"/>
      <c r="P206" s="25"/>
      <c r="Q206" s="25"/>
      <c r="R206" s="25" t="s">
        <v>214</v>
      </c>
    </row>
    <row r="207" spans="1:18">
      <c r="A207" s="25"/>
      <c r="B207" s="25"/>
      <c r="C207" s="25"/>
      <c r="D207" s="25"/>
      <c r="E207" s="27"/>
      <c r="F207" s="27"/>
      <c r="G207" s="27"/>
      <c r="H207" s="27"/>
      <c r="I207" s="27"/>
      <c r="J207" s="29"/>
      <c r="K207" s="25"/>
      <c r="L207" s="25"/>
      <c r="M207" s="25"/>
      <c r="N207" s="25"/>
      <c r="O207" s="25"/>
      <c r="P207" s="25"/>
      <c r="Q207" s="25"/>
      <c r="R207" s="25" t="s">
        <v>215</v>
      </c>
    </row>
    <row r="208" spans="1:18">
      <c r="A208" s="25"/>
      <c r="B208" s="25"/>
      <c r="C208" s="25"/>
      <c r="D208" s="25"/>
      <c r="E208" s="27"/>
      <c r="F208" s="27"/>
      <c r="G208" s="27"/>
      <c r="H208" s="27"/>
      <c r="I208" s="27"/>
      <c r="J208" s="29"/>
      <c r="K208" s="25"/>
      <c r="L208" s="25"/>
      <c r="M208" s="25"/>
      <c r="N208" s="25"/>
      <c r="O208" s="25"/>
      <c r="P208" s="25"/>
      <c r="Q208" s="25"/>
      <c r="R208" s="25" t="s">
        <v>216</v>
      </c>
    </row>
    <row r="209" spans="1:18">
      <c r="A209" s="25"/>
      <c r="B209" s="25"/>
      <c r="C209" s="25"/>
      <c r="D209" s="25"/>
      <c r="E209" s="27"/>
      <c r="F209" s="27"/>
      <c r="G209" s="27"/>
      <c r="H209" s="27"/>
      <c r="I209" s="27"/>
      <c r="J209" s="29"/>
      <c r="K209" s="25"/>
      <c r="L209" s="25"/>
      <c r="M209" s="25"/>
      <c r="N209" s="25"/>
      <c r="O209" s="25"/>
      <c r="P209" s="25"/>
      <c r="Q209" s="25"/>
      <c r="R209" s="25" t="s">
        <v>217</v>
      </c>
    </row>
    <row r="210" spans="1:18">
      <c r="A210" s="25"/>
      <c r="B210" s="25"/>
      <c r="C210" s="25"/>
      <c r="D210" s="25"/>
      <c r="E210" s="27"/>
      <c r="F210" s="27"/>
      <c r="G210" s="27"/>
      <c r="H210" s="27"/>
      <c r="I210" s="27"/>
      <c r="J210" s="29"/>
      <c r="K210" s="25"/>
      <c r="L210" s="25"/>
      <c r="M210" s="25"/>
      <c r="N210" s="25"/>
      <c r="O210" s="25"/>
      <c r="P210" s="25"/>
      <c r="Q210" s="25"/>
      <c r="R210" s="25" t="s">
        <v>218</v>
      </c>
    </row>
    <row r="211" spans="1:18">
      <c r="A211" s="25"/>
      <c r="B211" s="25"/>
      <c r="C211" s="25"/>
      <c r="D211" s="25"/>
      <c r="E211" s="27"/>
      <c r="F211" s="27"/>
      <c r="G211" s="27"/>
      <c r="H211" s="27"/>
      <c r="I211" s="27"/>
      <c r="J211" s="29"/>
      <c r="K211" s="25"/>
      <c r="L211" s="25"/>
      <c r="M211" s="25"/>
      <c r="N211" s="25"/>
      <c r="O211" s="25"/>
      <c r="P211" s="25"/>
      <c r="Q211" s="25"/>
      <c r="R211" s="25" t="s">
        <v>219</v>
      </c>
    </row>
    <row r="212" spans="1:18">
      <c r="A212" s="25"/>
      <c r="B212" s="25"/>
      <c r="C212" s="25"/>
      <c r="D212" s="25"/>
      <c r="E212" s="27"/>
      <c r="F212" s="27"/>
      <c r="G212" s="27"/>
      <c r="H212" s="27"/>
      <c r="I212" s="27"/>
      <c r="J212" s="29"/>
      <c r="K212" s="25"/>
      <c r="L212" s="25"/>
      <c r="M212" s="25"/>
      <c r="N212" s="25"/>
      <c r="O212" s="25"/>
      <c r="P212" s="25"/>
      <c r="Q212" s="25"/>
      <c r="R212" s="25" t="s">
        <v>220</v>
      </c>
    </row>
    <row r="213" spans="1:18">
      <c r="A213" s="25"/>
      <c r="B213" s="25"/>
      <c r="C213" s="25"/>
      <c r="D213" s="25"/>
      <c r="E213" s="27"/>
      <c r="F213" s="27"/>
      <c r="G213" s="27"/>
      <c r="H213" s="27"/>
      <c r="I213" s="27"/>
      <c r="J213" s="29"/>
      <c r="K213" s="25"/>
      <c r="L213" s="25"/>
      <c r="M213" s="25"/>
      <c r="N213" s="25"/>
      <c r="O213" s="25"/>
      <c r="P213" s="25"/>
      <c r="Q213" s="25"/>
      <c r="R213" s="25" t="s">
        <v>221</v>
      </c>
    </row>
    <row r="214" spans="1:18">
      <c r="A214" s="25"/>
      <c r="B214" s="25"/>
      <c r="C214" s="25"/>
      <c r="D214" s="25"/>
      <c r="E214" s="27"/>
      <c r="F214" s="27"/>
      <c r="G214" s="27"/>
      <c r="H214" s="27"/>
      <c r="I214" s="27"/>
      <c r="J214" s="29"/>
      <c r="K214" s="25"/>
      <c r="L214" s="25"/>
      <c r="M214" s="25"/>
      <c r="N214" s="25"/>
      <c r="O214" s="25"/>
      <c r="P214" s="25"/>
      <c r="Q214" s="25"/>
      <c r="R214" s="25" t="s">
        <v>222</v>
      </c>
    </row>
    <row r="215" spans="1:18">
      <c r="A215" s="25"/>
      <c r="B215" s="25"/>
      <c r="C215" s="25"/>
      <c r="D215" s="25"/>
      <c r="E215" s="27"/>
      <c r="F215" s="27"/>
      <c r="G215" s="27"/>
      <c r="H215" s="27"/>
      <c r="I215" s="27"/>
      <c r="J215" s="29"/>
      <c r="K215" s="25"/>
      <c r="L215" s="25"/>
      <c r="M215" s="25"/>
      <c r="N215" s="25"/>
      <c r="O215" s="25"/>
      <c r="P215" s="25"/>
      <c r="Q215" s="25"/>
      <c r="R215" s="25" t="s">
        <v>223</v>
      </c>
    </row>
    <row r="216" spans="1:18">
      <c r="A216" s="25"/>
      <c r="B216" s="25"/>
      <c r="C216" s="25"/>
      <c r="D216" s="25"/>
      <c r="E216" s="27"/>
      <c r="F216" s="27"/>
      <c r="G216" s="27"/>
      <c r="H216" s="27"/>
      <c r="I216" s="27"/>
      <c r="J216" s="29"/>
      <c r="K216" s="25"/>
      <c r="L216" s="25"/>
      <c r="M216" s="25"/>
      <c r="N216" s="25"/>
      <c r="O216" s="25"/>
      <c r="P216" s="25"/>
      <c r="Q216" s="25"/>
      <c r="R216" s="25" t="s">
        <v>224</v>
      </c>
    </row>
    <row r="217" spans="1:18">
      <c r="A217" s="25"/>
      <c r="B217" s="25"/>
      <c r="C217" s="25"/>
      <c r="D217" s="25"/>
      <c r="E217" s="27"/>
      <c r="F217" s="27"/>
      <c r="G217" s="27"/>
      <c r="H217" s="27"/>
      <c r="I217" s="27"/>
      <c r="J217" s="29"/>
      <c r="K217" s="25"/>
      <c r="L217" s="25"/>
      <c r="M217" s="25"/>
      <c r="N217" s="25"/>
      <c r="O217" s="25"/>
      <c r="P217" s="25"/>
      <c r="Q217" s="25"/>
      <c r="R217" s="25" t="s">
        <v>225</v>
      </c>
    </row>
    <row r="218" spans="1:18">
      <c r="A218" s="25"/>
      <c r="B218" s="25"/>
      <c r="C218" s="25"/>
      <c r="D218" s="25"/>
      <c r="E218" s="27"/>
      <c r="F218" s="27"/>
      <c r="G218" s="27"/>
      <c r="H218" s="27"/>
      <c r="I218" s="27"/>
      <c r="J218" s="29"/>
      <c r="K218" s="25"/>
      <c r="L218" s="25"/>
      <c r="M218" s="25"/>
      <c r="N218" s="25"/>
      <c r="O218" s="25"/>
      <c r="P218" s="25"/>
      <c r="Q218" s="25"/>
      <c r="R218" s="25" t="s">
        <v>226</v>
      </c>
    </row>
    <row r="219" spans="1:18">
      <c r="A219" s="25"/>
      <c r="B219" s="25"/>
      <c r="C219" s="25"/>
      <c r="D219" s="25"/>
      <c r="E219" s="27"/>
      <c r="F219" s="27"/>
      <c r="G219" s="27"/>
      <c r="H219" s="27"/>
      <c r="I219" s="27"/>
      <c r="J219" s="29"/>
      <c r="K219" s="25"/>
      <c r="L219" s="25"/>
      <c r="M219" s="25"/>
      <c r="N219" s="25"/>
      <c r="O219" s="25"/>
      <c r="P219" s="25"/>
      <c r="Q219" s="25"/>
      <c r="R219" s="25" t="s">
        <v>227</v>
      </c>
    </row>
    <row r="220" spans="1:18">
      <c r="A220" s="25"/>
      <c r="B220" s="25"/>
      <c r="C220" s="25"/>
      <c r="D220" s="25"/>
      <c r="E220" s="27"/>
      <c r="F220" s="27"/>
      <c r="G220" s="27"/>
      <c r="H220" s="27"/>
      <c r="I220" s="27"/>
      <c r="J220" s="29"/>
      <c r="K220" s="25"/>
      <c r="L220" s="25"/>
      <c r="M220" s="25"/>
      <c r="N220" s="25"/>
      <c r="O220" s="25"/>
      <c r="P220" s="25"/>
      <c r="Q220" s="25"/>
      <c r="R220" s="25" t="s">
        <v>228</v>
      </c>
    </row>
    <row r="221" spans="1:18">
      <c r="A221" s="25"/>
      <c r="B221" s="25"/>
      <c r="C221" s="25"/>
      <c r="D221" s="25"/>
      <c r="E221" s="27"/>
      <c r="F221" s="27"/>
      <c r="G221" s="27"/>
      <c r="H221" s="27"/>
      <c r="I221" s="27"/>
      <c r="J221" s="29"/>
      <c r="K221" s="25"/>
      <c r="L221" s="25"/>
      <c r="M221" s="25"/>
      <c r="N221" s="25"/>
      <c r="O221" s="25"/>
      <c r="P221" s="25"/>
      <c r="Q221" s="25"/>
      <c r="R221" s="25" t="s">
        <v>229</v>
      </c>
    </row>
    <row r="222" spans="1:18">
      <c r="A222" s="25"/>
      <c r="B222" s="25"/>
      <c r="C222" s="25"/>
      <c r="D222" s="25"/>
      <c r="E222" s="27"/>
      <c r="F222" s="27"/>
      <c r="G222" s="27"/>
      <c r="H222" s="27"/>
      <c r="I222" s="27"/>
      <c r="J222" s="29"/>
      <c r="K222" s="25"/>
      <c r="L222" s="25"/>
      <c r="M222" s="25"/>
      <c r="N222" s="25"/>
      <c r="O222" s="25"/>
      <c r="P222" s="25"/>
      <c r="Q222" s="25"/>
      <c r="R222" s="25" t="s">
        <v>230</v>
      </c>
    </row>
    <row r="223" spans="1:18">
      <c r="A223" s="25"/>
      <c r="B223" s="25"/>
      <c r="C223" s="25"/>
      <c r="D223" s="25"/>
      <c r="E223" s="27"/>
      <c r="F223" s="27"/>
      <c r="G223" s="27"/>
      <c r="H223" s="27"/>
      <c r="I223" s="27"/>
      <c r="J223" s="29"/>
      <c r="K223" s="25"/>
      <c r="L223" s="25"/>
      <c r="M223" s="25"/>
      <c r="N223" s="25"/>
      <c r="O223" s="25"/>
      <c r="P223" s="25"/>
      <c r="Q223" s="25"/>
      <c r="R223" s="25" t="s">
        <v>231</v>
      </c>
    </row>
    <row r="224" spans="1:18">
      <c r="A224" s="25"/>
      <c r="B224" s="25"/>
      <c r="C224" s="25"/>
      <c r="D224" s="25"/>
      <c r="E224" s="27"/>
      <c r="F224" s="27"/>
      <c r="G224" s="27"/>
      <c r="H224" s="27"/>
      <c r="I224" s="27"/>
      <c r="J224" s="29"/>
      <c r="K224" s="25"/>
      <c r="L224" s="25"/>
      <c r="M224" s="25"/>
      <c r="N224" s="25"/>
      <c r="O224" s="25"/>
      <c r="P224" s="25"/>
      <c r="Q224" s="25"/>
      <c r="R224" s="25" t="s">
        <v>232</v>
      </c>
    </row>
    <row r="225" spans="1:18">
      <c r="A225" s="25"/>
      <c r="B225" s="25"/>
      <c r="C225" s="25"/>
      <c r="D225" s="25"/>
      <c r="E225" s="27"/>
      <c r="F225" s="27"/>
      <c r="G225" s="27"/>
      <c r="H225" s="27"/>
      <c r="I225" s="27"/>
      <c r="J225" s="29"/>
      <c r="K225" s="25"/>
      <c r="L225" s="25"/>
      <c r="M225" s="25"/>
      <c r="N225" s="25"/>
      <c r="O225" s="25"/>
      <c r="P225" s="25"/>
      <c r="Q225" s="25"/>
      <c r="R225" s="25" t="s">
        <v>233</v>
      </c>
    </row>
    <row r="226" spans="1:18">
      <c r="A226" s="25"/>
      <c r="B226" s="25"/>
      <c r="C226" s="25"/>
      <c r="D226" s="25"/>
      <c r="E226" s="27"/>
      <c r="F226" s="27"/>
      <c r="G226" s="27"/>
      <c r="H226" s="27"/>
      <c r="I226" s="27"/>
      <c r="J226" s="29"/>
      <c r="K226" s="25"/>
      <c r="L226" s="25"/>
      <c r="M226" s="25"/>
      <c r="N226" s="25"/>
      <c r="O226" s="25"/>
      <c r="P226" s="25"/>
      <c r="Q226" s="25"/>
      <c r="R226" s="25" t="s">
        <v>234</v>
      </c>
    </row>
    <row r="227" spans="1:18">
      <c r="A227" s="25"/>
      <c r="B227" s="25"/>
      <c r="C227" s="25"/>
      <c r="D227" s="25"/>
      <c r="E227" s="27"/>
      <c r="F227" s="27"/>
      <c r="G227" s="27"/>
      <c r="H227" s="27"/>
      <c r="I227" s="27"/>
      <c r="J227" s="29"/>
      <c r="K227" s="25"/>
      <c r="L227" s="25"/>
      <c r="M227" s="25"/>
      <c r="N227" s="25"/>
      <c r="O227" s="25"/>
      <c r="P227" s="25"/>
      <c r="Q227" s="25"/>
      <c r="R227" s="25" t="s">
        <v>235</v>
      </c>
    </row>
    <row r="228" spans="1:18">
      <c r="A228" s="25"/>
      <c r="B228" s="25"/>
      <c r="C228" s="25"/>
      <c r="D228" s="25"/>
      <c r="E228" s="27"/>
      <c r="F228" s="27"/>
      <c r="G228" s="27"/>
      <c r="H228" s="27"/>
      <c r="I228" s="27"/>
      <c r="J228" s="29"/>
      <c r="K228" s="25"/>
      <c r="L228" s="25"/>
      <c r="M228" s="25"/>
      <c r="N228" s="25"/>
      <c r="O228" s="25"/>
      <c r="P228" s="25"/>
      <c r="Q228" s="25"/>
      <c r="R228" s="25" t="s">
        <v>236</v>
      </c>
    </row>
    <row r="229" spans="1:18">
      <c r="A229" s="25"/>
      <c r="B229" s="25"/>
      <c r="C229" s="25"/>
      <c r="D229" s="25"/>
      <c r="E229" s="27"/>
      <c r="F229" s="27"/>
      <c r="G229" s="27"/>
      <c r="H229" s="27"/>
      <c r="I229" s="27"/>
      <c r="J229" s="29"/>
      <c r="K229" s="25"/>
      <c r="L229" s="25"/>
      <c r="M229" s="25"/>
      <c r="N229" s="25"/>
      <c r="O229" s="25"/>
      <c r="P229" s="25"/>
      <c r="Q229" s="25"/>
      <c r="R229" s="25" t="s">
        <v>237</v>
      </c>
    </row>
    <row r="230" spans="1:18">
      <c r="A230" s="25"/>
      <c r="B230" s="25"/>
      <c r="C230" s="25"/>
      <c r="D230" s="25"/>
      <c r="E230" s="27"/>
      <c r="F230" s="27"/>
      <c r="G230" s="27"/>
      <c r="H230" s="27"/>
      <c r="I230" s="27"/>
      <c r="J230" s="29"/>
      <c r="K230" s="25"/>
      <c r="L230" s="25"/>
      <c r="M230" s="25"/>
      <c r="N230" s="25"/>
      <c r="O230" s="25"/>
      <c r="P230" s="25"/>
      <c r="Q230" s="25"/>
      <c r="R230" s="25" t="s">
        <v>238</v>
      </c>
    </row>
    <row r="231" spans="1:18">
      <c r="A231" s="25"/>
      <c r="B231" s="25"/>
      <c r="C231" s="25"/>
      <c r="D231" s="25"/>
      <c r="E231" s="27"/>
      <c r="F231" s="27"/>
      <c r="G231" s="27"/>
      <c r="H231" s="27"/>
      <c r="I231" s="27"/>
      <c r="J231" s="29"/>
      <c r="K231" s="25"/>
      <c r="L231" s="25"/>
      <c r="M231" s="25"/>
      <c r="N231" s="25"/>
      <c r="O231" s="25"/>
      <c r="P231" s="25"/>
      <c r="Q231" s="25"/>
      <c r="R231" s="25" t="s">
        <v>239</v>
      </c>
    </row>
    <row r="232" spans="1:18">
      <c r="A232" s="25"/>
      <c r="B232" s="25"/>
      <c r="C232" s="25"/>
      <c r="D232" s="25"/>
      <c r="E232" s="27"/>
      <c r="F232" s="27"/>
      <c r="G232" s="27"/>
      <c r="H232" s="27"/>
      <c r="I232" s="27"/>
      <c r="J232" s="29"/>
      <c r="K232" s="25"/>
      <c r="L232" s="25"/>
      <c r="M232" s="25"/>
      <c r="N232" s="25"/>
      <c r="O232" s="25"/>
      <c r="P232" s="25"/>
      <c r="Q232" s="25"/>
      <c r="R232" s="25" t="s">
        <v>240</v>
      </c>
    </row>
    <row r="233" spans="1:18">
      <c r="A233" s="25"/>
      <c r="B233" s="25"/>
      <c r="C233" s="25"/>
      <c r="D233" s="25"/>
      <c r="E233" s="27"/>
      <c r="F233" s="27"/>
      <c r="G233" s="27"/>
      <c r="H233" s="27"/>
      <c r="I233" s="27"/>
      <c r="J233" s="29"/>
      <c r="K233" s="25"/>
      <c r="L233" s="25"/>
      <c r="M233" s="25"/>
      <c r="N233" s="25"/>
      <c r="O233" s="25"/>
      <c r="P233" s="25"/>
      <c r="Q233" s="25"/>
      <c r="R233" s="25" t="s">
        <v>241</v>
      </c>
    </row>
    <row r="234" spans="1:18">
      <c r="A234" s="25"/>
      <c r="B234" s="25"/>
      <c r="C234" s="25"/>
      <c r="D234" s="25"/>
      <c r="E234" s="27"/>
      <c r="F234" s="27"/>
      <c r="G234" s="27"/>
      <c r="H234" s="27"/>
      <c r="I234" s="27"/>
      <c r="J234" s="29"/>
      <c r="K234" s="25"/>
      <c r="L234" s="25"/>
      <c r="M234" s="25"/>
      <c r="N234" s="25"/>
      <c r="O234" s="25"/>
      <c r="P234" s="25"/>
      <c r="Q234" s="25"/>
      <c r="R234" s="25" t="s">
        <v>242</v>
      </c>
    </row>
    <row r="235" spans="1:18">
      <c r="A235" s="25"/>
      <c r="B235" s="25"/>
      <c r="C235" s="25"/>
      <c r="D235" s="25"/>
      <c r="E235" s="27"/>
      <c r="F235" s="27"/>
      <c r="G235" s="27"/>
      <c r="H235" s="27"/>
      <c r="I235" s="27"/>
      <c r="J235" s="29"/>
      <c r="K235" s="25"/>
      <c r="L235" s="25"/>
      <c r="M235" s="25"/>
      <c r="N235" s="25"/>
      <c r="O235" s="25"/>
      <c r="P235" s="25"/>
      <c r="Q235" s="25"/>
      <c r="R235" s="25" t="s">
        <v>243</v>
      </c>
    </row>
    <row r="236" spans="1:18">
      <c r="A236" s="25"/>
      <c r="B236" s="25"/>
      <c r="C236" s="25"/>
      <c r="D236" s="25"/>
      <c r="E236" s="27"/>
      <c r="F236" s="27"/>
      <c r="G236" s="27"/>
      <c r="H236" s="27"/>
      <c r="I236" s="27"/>
      <c r="J236" s="29"/>
      <c r="K236" s="25"/>
      <c r="L236" s="25"/>
      <c r="M236" s="25"/>
      <c r="N236" s="25"/>
      <c r="O236" s="25"/>
      <c r="P236" s="25"/>
      <c r="Q236" s="25"/>
      <c r="R236" s="25" t="s">
        <v>244</v>
      </c>
    </row>
    <row r="237" spans="1:18">
      <c r="A237" s="25"/>
      <c r="B237" s="25"/>
      <c r="C237" s="25"/>
      <c r="D237" s="25"/>
      <c r="E237" s="27"/>
      <c r="F237" s="27"/>
      <c r="G237" s="27"/>
      <c r="H237" s="27"/>
      <c r="I237" s="27"/>
      <c r="J237" s="29"/>
      <c r="K237" s="25"/>
      <c r="L237" s="25"/>
      <c r="M237" s="25"/>
      <c r="N237" s="25"/>
      <c r="O237" s="25"/>
      <c r="P237" s="25"/>
      <c r="Q237" s="25"/>
      <c r="R237" s="25" t="s">
        <v>245</v>
      </c>
    </row>
    <row r="238" spans="1:18">
      <c r="A238" s="25"/>
      <c r="B238" s="25"/>
      <c r="C238" s="25"/>
      <c r="D238" s="25"/>
      <c r="E238" s="27"/>
      <c r="F238" s="27"/>
      <c r="G238" s="27"/>
      <c r="H238" s="27"/>
      <c r="I238" s="27"/>
      <c r="J238" s="29"/>
      <c r="K238" s="25"/>
      <c r="L238" s="25"/>
      <c r="M238" s="25"/>
      <c r="N238" s="25"/>
      <c r="O238" s="25"/>
      <c r="P238" s="25"/>
      <c r="Q238" s="25"/>
      <c r="R238" s="25" t="s">
        <v>246</v>
      </c>
    </row>
    <row r="239" spans="1:18">
      <c r="A239" s="25"/>
      <c r="B239" s="25"/>
      <c r="C239" s="25"/>
      <c r="D239" s="25"/>
      <c r="E239" s="27"/>
      <c r="F239" s="27"/>
      <c r="G239" s="27"/>
      <c r="H239" s="27"/>
      <c r="I239" s="27"/>
      <c r="J239" s="29"/>
      <c r="K239" s="25"/>
      <c r="L239" s="25"/>
      <c r="M239" s="25"/>
      <c r="N239" s="25"/>
      <c r="O239" s="25"/>
      <c r="P239" s="25"/>
      <c r="Q239" s="25"/>
      <c r="R239" s="25" t="s">
        <v>247</v>
      </c>
    </row>
    <row r="240" spans="1:18">
      <c r="A240" s="25"/>
      <c r="B240" s="25"/>
      <c r="C240" s="25"/>
      <c r="D240" s="25"/>
      <c r="E240" s="27"/>
      <c r="F240" s="27"/>
      <c r="G240" s="27"/>
      <c r="H240" s="27"/>
      <c r="I240" s="27"/>
      <c r="J240" s="29"/>
      <c r="K240" s="25"/>
      <c r="L240" s="25"/>
      <c r="M240" s="25"/>
      <c r="N240" s="25"/>
      <c r="O240" s="25"/>
      <c r="P240" s="25"/>
      <c r="Q240" s="25"/>
      <c r="R240" s="25" t="s">
        <v>248</v>
      </c>
    </row>
    <row r="241" spans="1:18">
      <c r="A241" s="25"/>
      <c r="B241" s="25"/>
      <c r="C241" s="25"/>
      <c r="D241" s="25"/>
      <c r="E241" s="27"/>
      <c r="F241" s="27"/>
      <c r="G241" s="27"/>
      <c r="H241" s="27"/>
      <c r="I241" s="27"/>
      <c r="J241" s="29"/>
      <c r="K241" s="25"/>
      <c r="L241" s="25"/>
      <c r="M241" s="25"/>
      <c r="N241" s="25"/>
      <c r="O241" s="25"/>
      <c r="P241" s="25"/>
      <c r="Q241" s="25"/>
      <c r="R241" s="25" t="s">
        <v>249</v>
      </c>
    </row>
    <row r="242" spans="1:18">
      <c r="A242" s="25"/>
      <c r="B242" s="25"/>
      <c r="C242" s="25"/>
      <c r="D242" s="25"/>
      <c r="E242" s="27"/>
      <c r="F242" s="27"/>
      <c r="G242" s="27"/>
      <c r="H242" s="27"/>
      <c r="I242" s="27"/>
      <c r="J242" s="29"/>
      <c r="K242" s="25"/>
      <c r="L242" s="25"/>
      <c r="M242" s="25"/>
      <c r="N242" s="25"/>
      <c r="O242" s="25"/>
      <c r="P242" s="25"/>
      <c r="Q242" s="25"/>
      <c r="R242" s="25" t="s">
        <v>250</v>
      </c>
    </row>
    <row r="243" spans="1:18">
      <c r="A243" s="25"/>
      <c r="B243" s="25"/>
      <c r="C243" s="25"/>
      <c r="D243" s="25"/>
      <c r="E243" s="27"/>
      <c r="F243" s="27"/>
      <c r="G243" s="27"/>
      <c r="H243" s="27"/>
      <c r="I243" s="27"/>
      <c r="J243" s="29"/>
      <c r="K243" s="25"/>
      <c r="L243" s="25"/>
      <c r="M243" s="25"/>
      <c r="N243" s="25"/>
      <c r="O243" s="25"/>
      <c r="P243" s="25"/>
      <c r="Q243" s="25"/>
      <c r="R243" s="25" t="s">
        <v>251</v>
      </c>
    </row>
    <row r="244" spans="1:18">
      <c r="A244" s="25"/>
      <c r="B244" s="25"/>
      <c r="C244" s="25"/>
      <c r="D244" s="25"/>
      <c r="E244" s="27"/>
      <c r="F244" s="27"/>
      <c r="G244" s="27"/>
      <c r="H244" s="27"/>
      <c r="I244" s="27"/>
      <c r="J244" s="29"/>
      <c r="K244" s="25"/>
      <c r="L244" s="25"/>
      <c r="M244" s="25"/>
      <c r="N244" s="25"/>
      <c r="O244" s="25"/>
      <c r="P244" s="25"/>
      <c r="Q244" s="25"/>
      <c r="R244" s="25" t="s">
        <v>252</v>
      </c>
    </row>
    <row r="245" spans="1:18">
      <c r="A245" s="25"/>
      <c r="B245" s="25"/>
      <c r="C245" s="25"/>
      <c r="D245" s="25"/>
      <c r="E245" s="27"/>
      <c r="F245" s="27"/>
      <c r="G245" s="27"/>
      <c r="H245" s="27"/>
      <c r="I245" s="27"/>
      <c r="J245" s="29"/>
      <c r="K245" s="25"/>
      <c r="L245" s="25"/>
      <c r="M245" s="25"/>
      <c r="N245" s="25"/>
      <c r="O245" s="25"/>
      <c r="P245" s="25"/>
      <c r="Q245" s="25"/>
      <c r="R245" s="25" t="s">
        <v>253</v>
      </c>
    </row>
    <row r="246" spans="1:18">
      <c r="B246" s="25"/>
      <c r="D246" s="25"/>
      <c r="E246" s="31"/>
      <c r="F246" s="31"/>
      <c r="G246" s="31"/>
      <c r="H246" s="31"/>
      <c r="I246" s="31"/>
      <c r="R246" s="23" t="s">
        <v>254</v>
      </c>
    </row>
    <row r="247" spans="1:18">
      <c r="D247" s="25"/>
      <c r="E247" s="31"/>
      <c r="F247" s="31"/>
      <c r="G247" s="31"/>
      <c r="H247" s="31"/>
      <c r="I247" s="31"/>
      <c r="R247" s="23" t="s">
        <v>255</v>
      </c>
    </row>
    <row r="248" spans="1:18">
      <c r="D248" s="25"/>
      <c r="E248" s="31"/>
      <c r="F248" s="31"/>
      <c r="G248" s="31"/>
      <c r="H248" s="31"/>
      <c r="I248" s="31"/>
      <c r="R248" s="23" t="s">
        <v>256</v>
      </c>
    </row>
    <row r="249" spans="1:18">
      <c r="D249" s="25"/>
      <c r="E249" s="31"/>
      <c r="F249" s="31"/>
      <c r="G249" s="31"/>
      <c r="H249" s="31"/>
      <c r="I249" s="31"/>
      <c r="R249" s="23" t="s">
        <v>257</v>
      </c>
    </row>
    <row r="250" spans="1:18">
      <c r="E250" s="31"/>
      <c r="F250" s="31"/>
      <c r="G250" s="31"/>
      <c r="H250" s="31"/>
      <c r="I250" s="31"/>
      <c r="R250" s="23" t="s">
        <v>258</v>
      </c>
    </row>
    <row r="251" spans="1:18">
      <c r="E251" s="31"/>
      <c r="F251" s="31"/>
      <c r="G251" s="31"/>
      <c r="H251" s="31"/>
      <c r="I251" s="31"/>
      <c r="R251" s="23" t="s">
        <v>259</v>
      </c>
    </row>
    <row r="252" spans="1:18">
      <c r="E252" s="31"/>
      <c r="F252" s="31"/>
      <c r="G252" s="31"/>
      <c r="H252" s="31"/>
      <c r="I252" s="31"/>
      <c r="R252" s="23" t="s">
        <v>260</v>
      </c>
    </row>
    <row r="253" spans="1:18">
      <c r="E253" s="31"/>
      <c r="F253" s="31"/>
      <c r="G253" s="31"/>
      <c r="H253" s="31"/>
      <c r="I253" s="31"/>
      <c r="R253" s="23" t="s">
        <v>261</v>
      </c>
    </row>
    <row r="254" spans="1:18">
      <c r="E254" s="31"/>
      <c r="F254" s="31"/>
      <c r="G254" s="31"/>
      <c r="H254" s="31"/>
      <c r="I254" s="31"/>
      <c r="R254" s="23" t="s">
        <v>262</v>
      </c>
    </row>
    <row r="255" spans="1:18">
      <c r="E255" s="31"/>
      <c r="F255" s="31"/>
      <c r="G255" s="31"/>
      <c r="H255" s="31"/>
      <c r="I255" s="31"/>
      <c r="R255" s="23" t="s">
        <v>263</v>
      </c>
    </row>
    <row r="256" spans="1:18">
      <c r="E256" s="31"/>
      <c r="F256" s="31"/>
      <c r="G256" s="31"/>
      <c r="H256" s="31"/>
      <c r="I256" s="31"/>
      <c r="R256" s="23" t="s">
        <v>264</v>
      </c>
    </row>
    <row r="257" spans="5:18">
      <c r="E257" s="31"/>
      <c r="F257" s="31"/>
      <c r="G257" s="31"/>
      <c r="H257" s="31"/>
      <c r="I257" s="31"/>
      <c r="R257" s="23" t="s">
        <v>265</v>
      </c>
    </row>
    <row r="258" spans="5:18">
      <c r="E258" s="31"/>
      <c r="F258" s="31"/>
      <c r="G258" s="31"/>
      <c r="H258" s="31"/>
      <c r="I258" s="31"/>
      <c r="R258" s="23" t="s">
        <v>266</v>
      </c>
    </row>
    <row r="259" spans="5:18">
      <c r="E259" s="31"/>
      <c r="F259" s="31"/>
      <c r="G259" s="31"/>
      <c r="H259" s="31"/>
      <c r="I259" s="31"/>
      <c r="R259" s="23" t="s">
        <v>267</v>
      </c>
    </row>
    <row r="260" spans="5:18">
      <c r="E260" s="31"/>
      <c r="F260" s="31"/>
      <c r="G260" s="31"/>
      <c r="H260" s="31"/>
      <c r="I260" s="31"/>
      <c r="R260" s="23" t="s">
        <v>268</v>
      </c>
    </row>
    <row r="261" spans="5:18">
      <c r="E261" s="31"/>
      <c r="F261" s="31"/>
      <c r="G261" s="31"/>
      <c r="H261" s="31"/>
      <c r="I261" s="31"/>
      <c r="R261" s="23" t="s">
        <v>269</v>
      </c>
    </row>
    <row r="262" spans="5:18">
      <c r="E262" s="31"/>
      <c r="F262" s="31"/>
      <c r="G262" s="31"/>
      <c r="H262" s="31"/>
      <c r="I262" s="31"/>
      <c r="R262" s="23" t="s">
        <v>270</v>
      </c>
    </row>
    <row r="263" spans="5:18">
      <c r="E263" s="31"/>
      <c r="F263" s="31"/>
      <c r="G263" s="31"/>
      <c r="H263" s="31"/>
      <c r="I263" s="31"/>
      <c r="R263" s="23" t="s">
        <v>271</v>
      </c>
    </row>
    <row r="264" spans="5:18">
      <c r="E264" s="31"/>
      <c r="F264" s="31"/>
      <c r="G264" s="31"/>
      <c r="H264" s="31"/>
      <c r="I264" s="31"/>
      <c r="R264" s="23" t="s">
        <v>272</v>
      </c>
    </row>
    <row r="265" spans="5:18">
      <c r="E265" s="31"/>
      <c r="F265" s="31"/>
      <c r="G265" s="31"/>
      <c r="H265" s="31"/>
      <c r="I265" s="31"/>
      <c r="R265" s="23" t="s">
        <v>273</v>
      </c>
    </row>
    <row r="266" spans="5:18">
      <c r="E266" s="31"/>
      <c r="F266" s="31"/>
      <c r="G266" s="31"/>
      <c r="H266" s="31"/>
      <c r="I266" s="31"/>
      <c r="R266" s="23" t="s">
        <v>274</v>
      </c>
    </row>
    <row r="267" spans="5:18">
      <c r="E267" s="31"/>
      <c r="F267" s="31"/>
      <c r="G267" s="31"/>
      <c r="H267" s="31"/>
      <c r="I267" s="31"/>
      <c r="R267" s="23" t="s">
        <v>275</v>
      </c>
    </row>
    <row r="268" spans="5:18">
      <c r="E268" s="31"/>
      <c r="F268" s="31"/>
      <c r="G268" s="31"/>
      <c r="H268" s="31"/>
      <c r="I268" s="31"/>
      <c r="R268" s="23" t="s">
        <v>276</v>
      </c>
    </row>
    <row r="269" spans="5:18">
      <c r="E269" s="31"/>
      <c r="F269" s="31"/>
      <c r="G269" s="31"/>
      <c r="H269" s="31"/>
      <c r="I269" s="31"/>
      <c r="R269" s="23" t="s">
        <v>277</v>
      </c>
    </row>
    <row r="270" spans="5:18">
      <c r="E270" s="31"/>
      <c r="F270" s="31"/>
      <c r="G270" s="31"/>
      <c r="H270" s="31"/>
      <c r="I270" s="31"/>
      <c r="R270" s="23" t="s">
        <v>278</v>
      </c>
    </row>
    <row r="271" spans="5:18">
      <c r="E271" s="31"/>
      <c r="F271" s="31"/>
      <c r="G271" s="31"/>
      <c r="H271" s="31"/>
      <c r="I271" s="31"/>
      <c r="R271" s="23" t="s">
        <v>279</v>
      </c>
    </row>
    <row r="272" spans="5:18">
      <c r="E272" s="31"/>
      <c r="F272" s="31"/>
      <c r="G272" s="31"/>
      <c r="H272" s="31"/>
      <c r="I272" s="31"/>
      <c r="R272" s="23" t="s">
        <v>280</v>
      </c>
    </row>
    <row r="273" spans="5:18">
      <c r="E273" s="31"/>
      <c r="F273" s="31"/>
      <c r="G273" s="31"/>
      <c r="H273" s="31"/>
      <c r="I273" s="31"/>
      <c r="R273" s="23" t="s">
        <v>281</v>
      </c>
    </row>
    <row r="274" spans="5:18">
      <c r="E274" s="31"/>
      <c r="F274" s="31"/>
      <c r="G274" s="31"/>
      <c r="H274" s="31"/>
      <c r="I274" s="31"/>
      <c r="R274" s="23" t="s">
        <v>282</v>
      </c>
    </row>
    <row r="275" spans="5:18">
      <c r="E275" s="31"/>
      <c r="F275" s="31"/>
      <c r="G275" s="31"/>
      <c r="H275" s="31"/>
      <c r="I275" s="31"/>
      <c r="R275" s="23" t="s">
        <v>283</v>
      </c>
    </row>
    <row r="276" spans="5:18">
      <c r="E276" s="31"/>
      <c r="F276" s="31"/>
      <c r="G276" s="31"/>
      <c r="H276" s="31"/>
      <c r="I276" s="31"/>
      <c r="R276" s="23" t="s">
        <v>284</v>
      </c>
    </row>
    <row r="277" spans="5:18">
      <c r="E277" s="31"/>
      <c r="F277" s="31"/>
      <c r="G277" s="31"/>
      <c r="H277" s="31"/>
      <c r="I277" s="31"/>
      <c r="R277" s="23" t="s">
        <v>285</v>
      </c>
    </row>
    <row r="278" spans="5:18">
      <c r="E278" s="31"/>
      <c r="F278" s="31"/>
      <c r="G278" s="31"/>
      <c r="H278" s="31"/>
      <c r="I278" s="31"/>
      <c r="R278" s="23" t="s">
        <v>286</v>
      </c>
    </row>
    <row r="279" spans="5:18">
      <c r="E279" s="31"/>
      <c r="F279" s="31"/>
      <c r="G279" s="31"/>
      <c r="H279" s="31"/>
      <c r="I279" s="31"/>
      <c r="R279" s="23" t="s">
        <v>287</v>
      </c>
    </row>
    <row r="280" spans="5:18">
      <c r="E280" s="31"/>
      <c r="F280" s="31"/>
      <c r="G280" s="31"/>
      <c r="H280" s="31"/>
      <c r="I280" s="31"/>
      <c r="R280" s="23" t="s">
        <v>288</v>
      </c>
    </row>
    <row r="281" spans="5:18">
      <c r="E281" s="31"/>
      <c r="F281" s="31"/>
      <c r="G281" s="31"/>
      <c r="H281" s="31"/>
      <c r="I281" s="31"/>
      <c r="R281" s="23" t="s">
        <v>289</v>
      </c>
    </row>
    <row r="282" spans="5:18">
      <c r="E282" s="31"/>
      <c r="F282" s="31"/>
      <c r="G282" s="31"/>
      <c r="H282" s="31"/>
      <c r="I282" s="31"/>
      <c r="R282" s="23" t="s">
        <v>290</v>
      </c>
    </row>
    <row r="283" spans="5:18">
      <c r="E283" s="31"/>
      <c r="F283" s="31"/>
      <c r="G283" s="31"/>
      <c r="H283" s="31"/>
      <c r="I283" s="31"/>
      <c r="R283" s="23" t="s">
        <v>291</v>
      </c>
    </row>
    <row r="284" spans="5:18">
      <c r="E284" s="31"/>
      <c r="F284" s="31"/>
      <c r="G284" s="31"/>
      <c r="H284" s="31"/>
      <c r="I284" s="31"/>
      <c r="R284" s="23" t="s">
        <v>292</v>
      </c>
    </row>
    <row r="285" spans="5:18">
      <c r="E285" s="31"/>
      <c r="F285" s="31"/>
      <c r="G285" s="31"/>
      <c r="H285" s="31"/>
      <c r="I285" s="31"/>
      <c r="R285" s="23" t="s">
        <v>293</v>
      </c>
    </row>
    <row r="286" spans="5:18">
      <c r="E286" s="31"/>
      <c r="F286" s="31"/>
      <c r="G286" s="31"/>
      <c r="H286" s="31"/>
      <c r="I286" s="31"/>
      <c r="R286" s="23" t="s">
        <v>294</v>
      </c>
    </row>
    <row r="287" spans="5:18">
      <c r="E287" s="31"/>
      <c r="F287" s="31"/>
      <c r="G287" s="31"/>
      <c r="H287" s="31"/>
      <c r="I287" s="31"/>
      <c r="R287" s="23" t="s">
        <v>295</v>
      </c>
    </row>
    <row r="288" spans="5:18">
      <c r="E288" s="31"/>
      <c r="F288" s="31"/>
      <c r="G288" s="31"/>
      <c r="H288" s="31"/>
      <c r="I288" s="31"/>
      <c r="R288" s="23" t="s">
        <v>296</v>
      </c>
    </row>
    <row r="289" spans="5:18">
      <c r="E289" s="31"/>
      <c r="F289" s="31"/>
      <c r="G289" s="31"/>
      <c r="H289" s="31"/>
      <c r="I289" s="31"/>
      <c r="R289" s="23" t="s">
        <v>297</v>
      </c>
    </row>
    <row r="290" spans="5:18">
      <c r="E290" s="31"/>
      <c r="F290" s="31"/>
      <c r="G290" s="31"/>
      <c r="H290" s="31"/>
      <c r="I290" s="31"/>
      <c r="R290" s="23" t="s">
        <v>298</v>
      </c>
    </row>
    <row r="291" spans="5:18">
      <c r="E291" s="31"/>
      <c r="F291" s="31"/>
      <c r="G291" s="31"/>
      <c r="H291" s="31"/>
      <c r="I291" s="31"/>
      <c r="R291" s="23" t="s">
        <v>299</v>
      </c>
    </row>
    <row r="292" spans="5:18">
      <c r="E292" s="31"/>
      <c r="F292" s="31"/>
      <c r="G292" s="31"/>
      <c r="H292" s="31"/>
      <c r="I292" s="31"/>
      <c r="R292" s="23" t="s">
        <v>300</v>
      </c>
    </row>
    <row r="293" spans="5:18">
      <c r="E293" s="31"/>
      <c r="F293" s="31"/>
      <c r="G293" s="31"/>
      <c r="H293" s="31"/>
      <c r="I293" s="31"/>
      <c r="R293" s="23" t="s">
        <v>301</v>
      </c>
    </row>
    <row r="294" spans="5:18">
      <c r="E294" s="31"/>
      <c r="F294" s="31"/>
      <c r="G294" s="31"/>
      <c r="H294" s="31"/>
      <c r="I294" s="31"/>
      <c r="R294" s="23" t="s">
        <v>302</v>
      </c>
    </row>
    <row r="295" spans="5:18">
      <c r="E295" s="31"/>
      <c r="F295" s="31"/>
      <c r="G295" s="31"/>
      <c r="H295" s="31"/>
      <c r="I295" s="31"/>
      <c r="R295" s="23" t="s">
        <v>303</v>
      </c>
    </row>
    <row r="296" spans="5:18">
      <c r="E296" s="31"/>
      <c r="F296" s="31"/>
      <c r="G296" s="31"/>
      <c r="H296" s="31"/>
      <c r="I296" s="31"/>
      <c r="R296" s="23" t="s">
        <v>304</v>
      </c>
    </row>
    <row r="297" spans="5:18">
      <c r="E297" s="31"/>
      <c r="F297" s="31"/>
      <c r="G297" s="31"/>
      <c r="H297" s="31"/>
      <c r="I297" s="31"/>
      <c r="R297" s="23" t="s">
        <v>305</v>
      </c>
    </row>
    <row r="298" spans="5:18">
      <c r="E298" s="31"/>
      <c r="F298" s="31"/>
      <c r="G298" s="31"/>
      <c r="H298" s="31"/>
      <c r="I298" s="31"/>
      <c r="R298" s="23" t="s">
        <v>306</v>
      </c>
    </row>
    <row r="299" spans="5:18">
      <c r="E299" s="31"/>
      <c r="F299" s="31"/>
      <c r="G299" s="31"/>
      <c r="H299" s="31"/>
      <c r="I299" s="31"/>
      <c r="R299" s="23" t="s">
        <v>307</v>
      </c>
    </row>
    <row r="300" spans="5:18">
      <c r="E300" s="31"/>
      <c r="F300" s="31"/>
      <c r="G300" s="31"/>
      <c r="H300" s="31"/>
      <c r="I300" s="31"/>
      <c r="R300" s="23" t="s">
        <v>308</v>
      </c>
    </row>
    <row r="301" spans="5:18">
      <c r="E301" s="31"/>
      <c r="F301" s="31"/>
      <c r="G301" s="31"/>
      <c r="H301" s="31"/>
      <c r="I301" s="31"/>
      <c r="R301" s="23" t="s">
        <v>309</v>
      </c>
    </row>
    <row r="302" spans="5:18">
      <c r="E302" s="31"/>
      <c r="F302" s="31"/>
      <c r="G302" s="31"/>
      <c r="H302" s="31"/>
      <c r="I302" s="31"/>
      <c r="R302" s="23" t="s">
        <v>310</v>
      </c>
    </row>
    <row r="303" spans="5:18">
      <c r="E303" s="31"/>
      <c r="F303" s="31"/>
      <c r="G303" s="31"/>
      <c r="H303" s="31"/>
      <c r="I303" s="31"/>
      <c r="R303" s="23" t="s">
        <v>311</v>
      </c>
    </row>
    <row r="304" spans="5:18">
      <c r="E304" s="31"/>
      <c r="F304" s="31"/>
      <c r="G304" s="31"/>
      <c r="H304" s="31"/>
      <c r="I304" s="31"/>
      <c r="R304" s="23" t="s">
        <v>312</v>
      </c>
    </row>
    <row r="305" spans="5:18">
      <c r="E305" s="31"/>
      <c r="F305" s="31"/>
      <c r="G305" s="31"/>
      <c r="H305" s="31"/>
      <c r="I305" s="31"/>
      <c r="R305" s="23" t="s">
        <v>313</v>
      </c>
    </row>
    <row r="306" spans="5:18">
      <c r="E306" s="31"/>
      <c r="F306" s="31"/>
      <c r="G306" s="31"/>
      <c r="H306" s="31"/>
      <c r="I306" s="31"/>
      <c r="R306" s="23" t="s">
        <v>314</v>
      </c>
    </row>
    <row r="307" spans="5:18">
      <c r="E307" s="31"/>
      <c r="F307" s="31"/>
      <c r="G307" s="31"/>
      <c r="H307" s="31"/>
      <c r="I307" s="31"/>
      <c r="R307" s="23" t="s">
        <v>315</v>
      </c>
    </row>
    <row r="308" spans="5:18">
      <c r="E308" s="31"/>
      <c r="F308" s="31"/>
      <c r="G308" s="31"/>
      <c r="H308" s="31"/>
      <c r="I308" s="31"/>
      <c r="R308" s="23" t="s">
        <v>316</v>
      </c>
    </row>
    <row r="309" spans="5:18">
      <c r="E309" s="31"/>
      <c r="F309" s="31"/>
      <c r="G309" s="31"/>
      <c r="H309" s="31"/>
      <c r="I309" s="31"/>
      <c r="R309" s="23" t="s">
        <v>317</v>
      </c>
    </row>
    <row r="310" spans="5:18">
      <c r="E310" s="31"/>
      <c r="F310" s="31"/>
      <c r="G310" s="31"/>
      <c r="H310" s="31"/>
      <c r="I310" s="31"/>
      <c r="R310" s="23" t="s">
        <v>318</v>
      </c>
    </row>
    <row r="311" spans="5:18">
      <c r="E311" s="31"/>
      <c r="F311" s="31"/>
      <c r="G311" s="31"/>
      <c r="H311" s="31"/>
      <c r="I311" s="31"/>
      <c r="R311" s="23" t="s">
        <v>319</v>
      </c>
    </row>
    <row r="312" spans="5:18">
      <c r="E312" s="31"/>
      <c r="F312" s="31"/>
      <c r="G312" s="31"/>
      <c r="H312" s="31"/>
      <c r="I312" s="31"/>
      <c r="R312" s="23" t="s">
        <v>320</v>
      </c>
    </row>
    <row r="313" spans="5:18">
      <c r="E313" s="31"/>
      <c r="F313" s="31"/>
      <c r="G313" s="31"/>
      <c r="H313" s="31"/>
      <c r="I313" s="31"/>
      <c r="R313" s="23" t="s">
        <v>321</v>
      </c>
    </row>
    <row r="314" spans="5:18">
      <c r="E314" s="31"/>
      <c r="F314" s="31"/>
      <c r="G314" s="31"/>
      <c r="H314" s="31"/>
      <c r="I314" s="31"/>
      <c r="R314" s="23" t="s">
        <v>322</v>
      </c>
    </row>
    <row r="315" spans="5:18">
      <c r="E315" s="31"/>
      <c r="F315" s="31"/>
      <c r="G315" s="31"/>
      <c r="H315" s="31"/>
      <c r="I315" s="31"/>
      <c r="R315" s="23" t="s">
        <v>323</v>
      </c>
    </row>
    <row r="316" spans="5:18">
      <c r="E316" s="31"/>
      <c r="F316" s="31"/>
      <c r="G316" s="31"/>
      <c r="H316" s="31"/>
      <c r="I316" s="31"/>
      <c r="R316" s="23" t="s">
        <v>324</v>
      </c>
    </row>
    <row r="317" spans="5:18">
      <c r="E317" s="31"/>
      <c r="F317" s="31"/>
      <c r="G317" s="31"/>
      <c r="H317" s="31"/>
      <c r="I317" s="31"/>
      <c r="R317" s="23" t="s">
        <v>325</v>
      </c>
    </row>
    <row r="318" spans="5:18">
      <c r="E318" s="31"/>
      <c r="F318" s="31"/>
      <c r="G318" s="31"/>
      <c r="H318" s="31"/>
      <c r="I318" s="31"/>
      <c r="R318" s="23" t="s">
        <v>326</v>
      </c>
    </row>
    <row r="319" spans="5:18">
      <c r="E319" s="31"/>
      <c r="F319" s="31"/>
      <c r="G319" s="31"/>
      <c r="H319" s="31"/>
      <c r="I319" s="31"/>
      <c r="R319" s="23" t="s">
        <v>327</v>
      </c>
    </row>
    <row r="320" spans="5:18">
      <c r="E320" s="31"/>
      <c r="F320" s="31"/>
      <c r="G320" s="31"/>
      <c r="H320" s="31"/>
      <c r="I320" s="31"/>
      <c r="R320" s="23" t="s">
        <v>328</v>
      </c>
    </row>
    <row r="321" spans="5:18">
      <c r="E321" s="31"/>
      <c r="F321" s="31"/>
      <c r="G321" s="31"/>
      <c r="H321" s="31"/>
      <c r="I321" s="31"/>
      <c r="R321" s="23" t="s">
        <v>329</v>
      </c>
    </row>
    <row r="322" spans="5:18">
      <c r="E322" s="31"/>
      <c r="F322" s="31"/>
      <c r="G322" s="31"/>
      <c r="H322" s="31"/>
      <c r="I322" s="31"/>
      <c r="R322" s="23" t="s">
        <v>330</v>
      </c>
    </row>
    <row r="323" spans="5:18">
      <c r="E323" s="31"/>
      <c r="F323" s="31"/>
      <c r="G323" s="31"/>
      <c r="H323" s="31"/>
      <c r="I323" s="31"/>
      <c r="R323" s="23" t="s">
        <v>331</v>
      </c>
    </row>
    <row r="324" spans="5:18">
      <c r="E324" s="31"/>
      <c r="F324" s="31"/>
      <c r="G324" s="31"/>
      <c r="H324" s="31"/>
      <c r="I324" s="31"/>
      <c r="R324" s="23" t="s">
        <v>332</v>
      </c>
    </row>
    <row r="325" spans="5:18">
      <c r="E325" s="31"/>
      <c r="F325" s="31"/>
      <c r="G325" s="31"/>
      <c r="H325" s="31"/>
      <c r="I325" s="31"/>
      <c r="R325" s="23" t="s">
        <v>333</v>
      </c>
    </row>
    <row r="326" spans="5:18">
      <c r="E326" s="31"/>
      <c r="F326" s="31"/>
      <c r="G326" s="31"/>
      <c r="H326" s="31"/>
      <c r="I326" s="31"/>
      <c r="R326" s="23" t="s">
        <v>334</v>
      </c>
    </row>
    <row r="327" spans="5:18">
      <c r="E327" s="31"/>
      <c r="F327" s="31"/>
      <c r="G327" s="31"/>
      <c r="H327" s="31"/>
      <c r="I327" s="31"/>
      <c r="R327" s="23" t="s">
        <v>335</v>
      </c>
    </row>
    <row r="328" spans="5:18">
      <c r="E328" s="31"/>
      <c r="F328" s="31"/>
      <c r="G328" s="31"/>
      <c r="H328" s="31"/>
      <c r="I328" s="31"/>
      <c r="R328" s="23" t="s">
        <v>336</v>
      </c>
    </row>
    <row r="329" spans="5:18">
      <c r="E329" s="31"/>
      <c r="F329" s="31"/>
      <c r="G329" s="31"/>
      <c r="H329" s="31"/>
      <c r="I329" s="31"/>
      <c r="R329" s="23" t="s">
        <v>337</v>
      </c>
    </row>
    <row r="330" spans="5:18">
      <c r="E330" s="31"/>
      <c r="F330" s="31"/>
      <c r="G330" s="31"/>
      <c r="H330" s="31"/>
      <c r="I330" s="31"/>
      <c r="R330" s="23" t="s">
        <v>338</v>
      </c>
    </row>
    <row r="331" spans="5:18">
      <c r="E331" s="31"/>
      <c r="F331" s="31"/>
      <c r="G331" s="31"/>
      <c r="H331" s="31"/>
      <c r="I331" s="31"/>
      <c r="R331" s="23" t="s">
        <v>339</v>
      </c>
    </row>
    <row r="332" spans="5:18">
      <c r="E332" s="31"/>
      <c r="F332" s="31"/>
      <c r="G332" s="31"/>
      <c r="H332" s="31"/>
      <c r="I332" s="31"/>
      <c r="R332" s="23" t="s">
        <v>340</v>
      </c>
    </row>
    <row r="333" spans="5:18">
      <c r="E333" s="31"/>
      <c r="F333" s="31"/>
      <c r="G333" s="31"/>
      <c r="H333" s="31"/>
      <c r="I333" s="31"/>
      <c r="R333" s="23" t="s">
        <v>341</v>
      </c>
    </row>
    <row r="334" spans="5:18">
      <c r="E334" s="31"/>
      <c r="F334" s="31"/>
      <c r="G334" s="31"/>
      <c r="H334" s="31"/>
      <c r="I334" s="31"/>
      <c r="R334" s="23" t="s">
        <v>342</v>
      </c>
    </row>
    <row r="335" spans="5:18">
      <c r="E335" s="31"/>
      <c r="F335" s="31"/>
      <c r="G335" s="31"/>
      <c r="H335" s="31"/>
      <c r="I335" s="31"/>
      <c r="R335" s="23" t="s">
        <v>343</v>
      </c>
    </row>
    <row r="336" spans="5:18">
      <c r="E336" s="31"/>
      <c r="F336" s="31"/>
      <c r="G336" s="31"/>
      <c r="H336" s="31"/>
      <c r="I336" s="31"/>
      <c r="R336" s="23" t="s">
        <v>344</v>
      </c>
    </row>
    <row r="337" spans="5:18">
      <c r="E337" s="31"/>
      <c r="F337" s="31"/>
      <c r="G337" s="31"/>
      <c r="H337" s="31"/>
      <c r="I337" s="31"/>
      <c r="R337" s="23" t="s">
        <v>345</v>
      </c>
    </row>
    <row r="338" spans="5:18">
      <c r="E338" s="31"/>
      <c r="F338" s="31"/>
      <c r="G338" s="31"/>
      <c r="H338" s="31"/>
      <c r="I338" s="31"/>
      <c r="R338" s="23" t="s">
        <v>346</v>
      </c>
    </row>
    <row r="339" spans="5:18">
      <c r="E339" s="31"/>
      <c r="F339" s="31"/>
      <c r="G339" s="31"/>
      <c r="H339" s="31"/>
      <c r="I339" s="31"/>
      <c r="R339" s="23" t="s">
        <v>347</v>
      </c>
    </row>
    <row r="340" spans="5:18">
      <c r="E340" s="31"/>
      <c r="F340" s="31"/>
      <c r="G340" s="31"/>
      <c r="H340" s="31"/>
      <c r="I340" s="31"/>
      <c r="R340" s="23" t="s">
        <v>348</v>
      </c>
    </row>
    <row r="341" spans="5:18">
      <c r="E341" s="31"/>
      <c r="F341" s="31"/>
      <c r="G341" s="31"/>
      <c r="H341" s="31"/>
      <c r="I341" s="31"/>
      <c r="R341" s="23" t="s">
        <v>349</v>
      </c>
    </row>
    <row r="342" spans="5:18">
      <c r="E342" s="31"/>
      <c r="F342" s="31"/>
      <c r="G342" s="31"/>
      <c r="H342" s="31"/>
      <c r="I342" s="31"/>
      <c r="R342" s="23" t="s">
        <v>350</v>
      </c>
    </row>
    <row r="343" spans="5:18">
      <c r="E343" s="31"/>
      <c r="F343" s="31"/>
      <c r="G343" s="31"/>
      <c r="H343" s="31"/>
      <c r="I343" s="31"/>
      <c r="R343" s="23" t="s">
        <v>351</v>
      </c>
    </row>
    <row r="344" spans="5:18">
      <c r="E344" s="31"/>
      <c r="F344" s="31"/>
      <c r="G344" s="31"/>
      <c r="H344" s="31"/>
      <c r="I344" s="31"/>
      <c r="R344" s="23" t="s">
        <v>352</v>
      </c>
    </row>
    <row r="345" spans="5:18">
      <c r="E345" s="31"/>
      <c r="F345" s="31"/>
      <c r="G345" s="31"/>
      <c r="H345" s="31"/>
      <c r="I345" s="31"/>
      <c r="R345" s="23" t="s">
        <v>353</v>
      </c>
    </row>
    <row r="346" spans="5:18">
      <c r="E346" s="31"/>
      <c r="F346" s="31"/>
      <c r="G346" s="31"/>
      <c r="H346" s="31"/>
      <c r="I346" s="31"/>
      <c r="R346" s="23" t="s">
        <v>354</v>
      </c>
    </row>
    <row r="347" spans="5:18">
      <c r="E347" s="31"/>
      <c r="F347" s="31"/>
      <c r="G347" s="31"/>
      <c r="H347" s="31"/>
      <c r="I347" s="31"/>
      <c r="R347" s="23" t="s">
        <v>355</v>
      </c>
    </row>
    <row r="348" spans="5:18">
      <c r="E348" s="31"/>
      <c r="F348" s="31"/>
      <c r="G348" s="31"/>
      <c r="H348" s="31"/>
      <c r="I348" s="31"/>
      <c r="R348" s="23" t="s">
        <v>356</v>
      </c>
    </row>
    <row r="349" spans="5:18">
      <c r="E349" s="31"/>
      <c r="F349" s="31"/>
      <c r="G349" s="31"/>
      <c r="H349" s="31"/>
      <c r="I349" s="31"/>
      <c r="R349" s="23" t="s">
        <v>357</v>
      </c>
    </row>
    <row r="350" spans="5:18">
      <c r="E350" s="31"/>
      <c r="F350" s="31"/>
      <c r="G350" s="31"/>
      <c r="H350" s="31"/>
      <c r="I350" s="31"/>
      <c r="R350" s="23" t="s">
        <v>358</v>
      </c>
    </row>
    <row r="351" spans="5:18">
      <c r="E351" s="31"/>
      <c r="F351" s="31"/>
      <c r="G351" s="31"/>
      <c r="H351" s="31"/>
      <c r="I351" s="31"/>
      <c r="R351" s="23" t="s">
        <v>359</v>
      </c>
    </row>
    <row r="352" spans="5:18">
      <c r="E352" s="31"/>
      <c r="F352" s="31"/>
      <c r="G352" s="31"/>
      <c r="H352" s="31"/>
      <c r="I352" s="31"/>
      <c r="R352" s="23" t="s">
        <v>360</v>
      </c>
    </row>
    <row r="353" spans="5:18">
      <c r="E353" s="31"/>
      <c r="F353" s="31"/>
      <c r="G353" s="31"/>
      <c r="H353" s="31"/>
      <c r="I353" s="31"/>
      <c r="R353" s="23" t="s">
        <v>361</v>
      </c>
    </row>
    <row r="354" spans="5:18">
      <c r="E354" s="31"/>
      <c r="F354" s="31"/>
      <c r="G354" s="31"/>
      <c r="H354" s="31"/>
      <c r="I354" s="31"/>
      <c r="R354" s="23" t="s">
        <v>362</v>
      </c>
    </row>
    <row r="355" spans="5:18">
      <c r="E355" s="31"/>
      <c r="F355" s="31"/>
      <c r="G355" s="31"/>
      <c r="H355" s="31"/>
      <c r="I355" s="31"/>
      <c r="R355" s="23" t="s">
        <v>363</v>
      </c>
    </row>
    <row r="356" spans="5:18">
      <c r="E356" s="31"/>
      <c r="F356" s="31"/>
      <c r="G356" s="31"/>
      <c r="H356" s="31"/>
      <c r="I356" s="31"/>
      <c r="R356" s="23" t="s">
        <v>364</v>
      </c>
    </row>
    <row r="357" spans="5:18">
      <c r="E357" s="31"/>
      <c r="F357" s="31"/>
      <c r="G357" s="31"/>
      <c r="H357" s="31"/>
      <c r="I357" s="31"/>
      <c r="R357" s="23" t="s">
        <v>365</v>
      </c>
    </row>
    <row r="358" spans="5:18">
      <c r="E358" s="31"/>
      <c r="F358" s="31"/>
      <c r="G358" s="31"/>
      <c r="H358" s="31"/>
      <c r="I358" s="31"/>
      <c r="R358" s="23" t="s">
        <v>366</v>
      </c>
    </row>
    <row r="359" spans="5:18">
      <c r="E359" s="31"/>
      <c r="F359" s="31"/>
      <c r="G359" s="31"/>
      <c r="H359" s="31"/>
      <c r="I359" s="31"/>
      <c r="R359" s="23" t="s">
        <v>367</v>
      </c>
    </row>
    <row r="360" spans="5:18">
      <c r="E360" s="31"/>
      <c r="F360" s="31"/>
      <c r="G360" s="31"/>
      <c r="H360" s="31"/>
      <c r="I360" s="31"/>
      <c r="R360" s="23" t="s">
        <v>368</v>
      </c>
    </row>
    <row r="361" spans="5:18">
      <c r="E361" s="31"/>
      <c r="F361" s="31"/>
      <c r="G361" s="31"/>
      <c r="H361" s="31"/>
      <c r="I361" s="31"/>
      <c r="R361" s="23" t="s">
        <v>369</v>
      </c>
    </row>
    <row r="362" spans="5:18">
      <c r="E362" s="31"/>
      <c r="F362" s="31"/>
      <c r="G362" s="31"/>
      <c r="H362" s="31"/>
      <c r="I362" s="31"/>
      <c r="R362" s="23" t="s">
        <v>370</v>
      </c>
    </row>
    <row r="363" spans="5:18">
      <c r="E363" s="31"/>
      <c r="F363" s="31"/>
      <c r="G363" s="31"/>
      <c r="H363" s="31"/>
      <c r="I363" s="31"/>
      <c r="R363" s="23" t="s">
        <v>371</v>
      </c>
    </row>
    <row r="364" spans="5:18">
      <c r="E364" s="31"/>
      <c r="F364" s="31"/>
      <c r="G364" s="31"/>
      <c r="H364" s="31"/>
      <c r="I364" s="31"/>
      <c r="R364" s="23" t="s">
        <v>372</v>
      </c>
    </row>
    <row r="365" spans="5:18">
      <c r="E365" s="31"/>
      <c r="F365" s="31"/>
      <c r="G365" s="31"/>
      <c r="H365" s="31"/>
      <c r="I365" s="31"/>
      <c r="R365" s="23" t="s">
        <v>373</v>
      </c>
    </row>
    <row r="366" spans="5:18">
      <c r="E366" s="31"/>
      <c r="F366" s="31"/>
      <c r="G366" s="31"/>
      <c r="H366" s="31"/>
      <c r="I366" s="31"/>
      <c r="R366" s="23" t="s">
        <v>374</v>
      </c>
    </row>
    <row r="367" spans="5:18">
      <c r="E367" s="31"/>
      <c r="F367" s="31"/>
      <c r="G367" s="31"/>
      <c r="H367" s="31"/>
      <c r="I367" s="31"/>
      <c r="R367" s="23" t="s">
        <v>375</v>
      </c>
    </row>
    <row r="368" spans="5:18">
      <c r="E368" s="31"/>
      <c r="F368" s="31"/>
      <c r="G368" s="31"/>
      <c r="H368" s="31"/>
      <c r="I368" s="31"/>
      <c r="R368" s="23" t="s">
        <v>376</v>
      </c>
    </row>
    <row r="369" spans="5:18">
      <c r="E369" s="31"/>
      <c r="F369" s="31"/>
      <c r="G369" s="31"/>
      <c r="H369" s="31"/>
      <c r="I369" s="31"/>
      <c r="R369" s="23" t="s">
        <v>377</v>
      </c>
    </row>
    <row r="370" spans="5:18">
      <c r="E370" s="31"/>
      <c r="F370" s="31"/>
      <c r="G370" s="31"/>
      <c r="H370" s="31"/>
      <c r="I370" s="31"/>
      <c r="R370" s="23" t="s">
        <v>378</v>
      </c>
    </row>
    <row r="371" spans="5:18">
      <c r="E371" s="31"/>
      <c r="F371" s="31"/>
      <c r="G371" s="31"/>
      <c r="H371" s="31"/>
      <c r="I371" s="31"/>
      <c r="R371" s="23" t="s">
        <v>379</v>
      </c>
    </row>
    <row r="372" spans="5:18">
      <c r="E372" s="31"/>
      <c r="F372" s="31"/>
      <c r="G372" s="31"/>
      <c r="H372" s="31"/>
      <c r="I372" s="31"/>
      <c r="R372" s="23" t="s">
        <v>380</v>
      </c>
    </row>
    <row r="373" spans="5:18">
      <c r="E373" s="31"/>
      <c r="F373" s="31"/>
      <c r="G373" s="31"/>
      <c r="H373" s="31"/>
      <c r="I373" s="31"/>
      <c r="R373" s="23" t="s">
        <v>381</v>
      </c>
    </row>
    <row r="374" spans="5:18">
      <c r="E374" s="31"/>
      <c r="F374" s="31"/>
      <c r="G374" s="31"/>
      <c r="H374" s="31"/>
      <c r="I374" s="31"/>
      <c r="R374" s="23" t="s">
        <v>382</v>
      </c>
    </row>
    <row r="375" spans="5:18">
      <c r="E375" s="31"/>
      <c r="F375" s="31"/>
      <c r="G375" s="31"/>
      <c r="H375" s="31"/>
      <c r="I375" s="31"/>
      <c r="R375" s="23" t="s">
        <v>383</v>
      </c>
    </row>
    <row r="376" spans="5:18">
      <c r="E376" s="31"/>
      <c r="F376" s="31"/>
      <c r="G376" s="31"/>
      <c r="H376" s="31"/>
      <c r="I376" s="31"/>
      <c r="R376" s="23" t="s">
        <v>384</v>
      </c>
    </row>
    <row r="377" spans="5:18">
      <c r="E377" s="31"/>
      <c r="F377" s="31"/>
      <c r="G377" s="31"/>
      <c r="H377" s="31"/>
      <c r="I377" s="31"/>
      <c r="R377" s="23" t="s">
        <v>385</v>
      </c>
    </row>
    <row r="378" spans="5:18">
      <c r="E378" s="31"/>
      <c r="F378" s="31"/>
      <c r="G378" s="31"/>
      <c r="H378" s="31"/>
      <c r="I378" s="31"/>
      <c r="R378" s="23" t="s">
        <v>386</v>
      </c>
    </row>
    <row r="379" spans="5:18">
      <c r="E379" s="31"/>
      <c r="F379" s="31"/>
      <c r="G379" s="31"/>
      <c r="H379" s="31"/>
      <c r="I379" s="31"/>
      <c r="R379" s="23" t="s">
        <v>387</v>
      </c>
    </row>
    <row r="380" spans="5:18">
      <c r="E380" s="31"/>
      <c r="F380" s="31"/>
      <c r="G380" s="31"/>
      <c r="H380" s="31"/>
      <c r="I380" s="31"/>
      <c r="R380" s="23" t="s">
        <v>388</v>
      </c>
    </row>
    <row r="381" spans="5:18">
      <c r="E381" s="31"/>
      <c r="F381" s="31"/>
      <c r="G381" s="31"/>
      <c r="H381" s="31"/>
      <c r="I381" s="31"/>
      <c r="R381" s="23" t="s">
        <v>389</v>
      </c>
    </row>
    <row r="382" spans="5:18">
      <c r="E382" s="31"/>
      <c r="F382" s="31"/>
      <c r="G382" s="31"/>
      <c r="H382" s="31"/>
      <c r="I382" s="31"/>
      <c r="R382" s="23" t="s">
        <v>390</v>
      </c>
    </row>
    <row r="383" spans="5:18">
      <c r="E383" s="31"/>
      <c r="F383" s="31"/>
      <c r="G383" s="31"/>
      <c r="H383" s="31"/>
      <c r="I383" s="31"/>
      <c r="R383" s="23" t="s">
        <v>391</v>
      </c>
    </row>
    <row r="384" spans="5:18">
      <c r="E384" s="31"/>
      <c r="F384" s="31"/>
      <c r="G384" s="31"/>
      <c r="H384" s="31"/>
      <c r="I384" s="31"/>
      <c r="R384" s="23" t="s">
        <v>392</v>
      </c>
    </row>
    <row r="385" spans="5:18">
      <c r="E385" s="31"/>
      <c r="F385" s="31"/>
      <c r="G385" s="31"/>
      <c r="H385" s="31"/>
      <c r="I385" s="31"/>
      <c r="R385" s="23" t="s">
        <v>393</v>
      </c>
    </row>
    <row r="386" spans="5:18">
      <c r="E386" s="31"/>
      <c r="F386" s="31"/>
      <c r="G386" s="31"/>
      <c r="H386" s="31"/>
      <c r="I386" s="31"/>
      <c r="R386" s="23" t="s">
        <v>394</v>
      </c>
    </row>
    <row r="387" spans="5:18">
      <c r="E387" s="31"/>
      <c r="F387" s="31"/>
      <c r="G387" s="31"/>
      <c r="H387" s="31"/>
      <c r="I387" s="31"/>
      <c r="R387" s="23" t="s">
        <v>395</v>
      </c>
    </row>
    <row r="388" spans="5:18">
      <c r="E388" s="31"/>
      <c r="F388" s="31"/>
      <c r="G388" s="31"/>
      <c r="H388" s="31"/>
      <c r="I388" s="31"/>
      <c r="R388" s="23" t="s">
        <v>396</v>
      </c>
    </row>
    <row r="389" spans="5:18">
      <c r="E389" s="31"/>
      <c r="F389" s="31"/>
      <c r="G389" s="31"/>
      <c r="H389" s="31"/>
      <c r="I389" s="31"/>
      <c r="R389" s="23" t="s">
        <v>397</v>
      </c>
    </row>
    <row r="390" spans="5:18">
      <c r="E390" s="31"/>
      <c r="F390" s="31"/>
      <c r="G390" s="31"/>
      <c r="H390" s="31"/>
      <c r="I390" s="31"/>
      <c r="R390" s="23" t="s">
        <v>398</v>
      </c>
    </row>
    <row r="391" spans="5:18">
      <c r="E391" s="31"/>
      <c r="F391" s="31"/>
      <c r="G391" s="31"/>
      <c r="H391" s="31"/>
      <c r="I391" s="31"/>
      <c r="R391" s="23" t="s">
        <v>399</v>
      </c>
    </row>
    <row r="392" spans="5:18">
      <c r="E392" s="31"/>
      <c r="F392" s="31"/>
      <c r="G392" s="31"/>
      <c r="H392" s="31"/>
      <c r="I392" s="31"/>
      <c r="R392" s="23" t="s">
        <v>400</v>
      </c>
    </row>
    <row r="393" spans="5:18">
      <c r="E393" s="31"/>
      <c r="F393" s="31"/>
      <c r="G393" s="31"/>
      <c r="H393" s="31"/>
      <c r="I393" s="31"/>
      <c r="R393" s="23" t="s">
        <v>401</v>
      </c>
    </row>
    <row r="394" spans="5:18">
      <c r="E394" s="31"/>
      <c r="F394" s="31"/>
      <c r="G394" s="31"/>
      <c r="H394" s="31"/>
      <c r="I394" s="31"/>
      <c r="R394" s="23" t="s">
        <v>402</v>
      </c>
    </row>
    <row r="395" spans="5:18">
      <c r="E395" s="31"/>
      <c r="F395" s="31"/>
      <c r="G395" s="31"/>
      <c r="H395" s="31"/>
      <c r="I395" s="31"/>
      <c r="R395" s="23" t="s">
        <v>403</v>
      </c>
    </row>
    <row r="396" spans="5:18">
      <c r="E396" s="31"/>
      <c r="F396" s="31"/>
      <c r="G396" s="31"/>
      <c r="H396" s="31"/>
      <c r="I396" s="31"/>
      <c r="R396" s="23" t="s">
        <v>404</v>
      </c>
    </row>
    <row r="397" spans="5:18">
      <c r="E397" s="31"/>
      <c r="F397" s="31"/>
      <c r="G397" s="31"/>
      <c r="H397" s="31"/>
      <c r="I397" s="31"/>
      <c r="R397" s="23" t="s">
        <v>405</v>
      </c>
    </row>
    <row r="398" spans="5:18">
      <c r="E398" s="31"/>
      <c r="F398" s="31"/>
      <c r="G398" s="31"/>
      <c r="H398" s="31"/>
      <c r="I398" s="31"/>
      <c r="R398" s="23" t="s">
        <v>406</v>
      </c>
    </row>
    <row r="399" spans="5:18">
      <c r="E399" s="31"/>
      <c r="F399" s="31"/>
      <c r="G399" s="31"/>
      <c r="H399" s="31"/>
      <c r="I399" s="31"/>
      <c r="R399" s="23" t="s">
        <v>407</v>
      </c>
    </row>
    <row r="400" spans="5:18">
      <c r="E400" s="31"/>
      <c r="F400" s="31"/>
      <c r="G400" s="31"/>
      <c r="H400" s="31"/>
      <c r="I400" s="31"/>
      <c r="R400" s="23" t="s">
        <v>408</v>
      </c>
    </row>
    <row r="401" spans="5:18">
      <c r="E401" s="31"/>
      <c r="F401" s="31"/>
      <c r="G401" s="31"/>
      <c r="H401" s="31"/>
      <c r="I401" s="31"/>
      <c r="R401" s="23" t="s">
        <v>409</v>
      </c>
    </row>
    <row r="402" spans="5:18">
      <c r="E402" s="31"/>
      <c r="F402" s="31"/>
      <c r="G402" s="31"/>
      <c r="H402" s="31"/>
      <c r="I402" s="31"/>
      <c r="R402" s="23" t="s">
        <v>410</v>
      </c>
    </row>
    <row r="403" spans="5:18">
      <c r="E403" s="31"/>
      <c r="F403" s="31"/>
      <c r="G403" s="31"/>
      <c r="H403" s="31"/>
      <c r="I403" s="31"/>
      <c r="R403" s="23" t="s">
        <v>411</v>
      </c>
    </row>
    <row r="404" spans="5:18">
      <c r="E404" s="31"/>
      <c r="F404" s="31"/>
      <c r="G404" s="31"/>
      <c r="H404" s="31"/>
      <c r="I404" s="31"/>
      <c r="R404" s="23" t="s">
        <v>412</v>
      </c>
    </row>
    <row r="405" spans="5:18">
      <c r="E405" s="31"/>
      <c r="F405" s="31"/>
      <c r="G405" s="31"/>
      <c r="H405" s="31"/>
      <c r="I405" s="31"/>
      <c r="R405" s="23" t="s">
        <v>413</v>
      </c>
    </row>
    <row r="406" spans="5:18">
      <c r="E406" s="31"/>
      <c r="F406" s="31"/>
      <c r="G406" s="31"/>
      <c r="H406" s="31"/>
      <c r="I406" s="31"/>
      <c r="R406" s="23" t="s">
        <v>414</v>
      </c>
    </row>
    <row r="407" spans="5:18">
      <c r="E407" s="31"/>
      <c r="F407" s="31"/>
      <c r="G407" s="31"/>
      <c r="H407" s="31"/>
      <c r="I407" s="31"/>
      <c r="R407" s="23" t="s">
        <v>415</v>
      </c>
    </row>
    <row r="408" spans="5:18">
      <c r="E408" s="31"/>
      <c r="F408" s="31"/>
      <c r="G408" s="31"/>
      <c r="H408" s="31"/>
      <c r="I408" s="31"/>
      <c r="R408" s="23" t="s">
        <v>416</v>
      </c>
    </row>
    <row r="409" spans="5:18">
      <c r="E409" s="31"/>
      <c r="F409" s="31"/>
      <c r="G409" s="31"/>
      <c r="H409" s="31"/>
      <c r="I409" s="31"/>
      <c r="R409" s="23" t="s">
        <v>417</v>
      </c>
    </row>
    <row r="410" spans="5:18">
      <c r="E410" s="31"/>
      <c r="F410" s="31"/>
      <c r="G410" s="31"/>
      <c r="H410" s="31"/>
      <c r="I410" s="31"/>
      <c r="R410" s="23" t="s">
        <v>418</v>
      </c>
    </row>
    <row r="411" spans="5:18">
      <c r="E411" s="31"/>
      <c r="F411" s="31"/>
      <c r="G411" s="31"/>
      <c r="H411" s="31"/>
      <c r="I411" s="31"/>
      <c r="R411" s="23" t="s">
        <v>419</v>
      </c>
    </row>
    <row r="412" spans="5:18">
      <c r="E412" s="31"/>
      <c r="F412" s="31"/>
      <c r="G412" s="31"/>
      <c r="H412" s="31"/>
      <c r="I412" s="31"/>
      <c r="R412" s="23" t="s">
        <v>420</v>
      </c>
    </row>
    <row r="413" spans="5:18">
      <c r="E413" s="31"/>
      <c r="F413" s="31"/>
      <c r="G413" s="31"/>
      <c r="H413" s="31"/>
      <c r="I413" s="31"/>
      <c r="R413" s="23" t="s">
        <v>421</v>
      </c>
    </row>
    <row r="414" spans="5:18">
      <c r="E414" s="31"/>
      <c r="F414" s="31"/>
      <c r="G414" s="31"/>
      <c r="H414" s="31"/>
      <c r="I414" s="31"/>
      <c r="R414" s="23" t="s">
        <v>422</v>
      </c>
    </row>
    <row r="415" spans="5:18">
      <c r="E415" s="31"/>
      <c r="F415" s="31"/>
      <c r="G415" s="31"/>
      <c r="H415" s="31"/>
      <c r="I415" s="31"/>
      <c r="R415" s="23" t="s">
        <v>423</v>
      </c>
    </row>
    <row r="416" spans="5:18">
      <c r="E416" s="31"/>
      <c r="F416" s="31"/>
      <c r="G416" s="31"/>
      <c r="H416" s="31"/>
      <c r="I416" s="31"/>
      <c r="R416" s="23" t="s">
        <v>424</v>
      </c>
    </row>
    <row r="417" spans="5:18">
      <c r="E417" s="31"/>
      <c r="F417" s="31"/>
      <c r="G417" s="31"/>
      <c r="H417" s="31"/>
      <c r="I417" s="31"/>
      <c r="R417" s="23" t="s">
        <v>425</v>
      </c>
    </row>
    <row r="418" spans="5:18">
      <c r="E418" s="31"/>
      <c r="F418" s="31"/>
      <c r="G418" s="31"/>
      <c r="H418" s="31"/>
      <c r="I418" s="31"/>
      <c r="R418" s="23" t="s">
        <v>426</v>
      </c>
    </row>
    <row r="419" spans="5:18">
      <c r="E419" s="31"/>
      <c r="F419" s="31"/>
      <c r="G419" s="31"/>
      <c r="H419" s="31"/>
      <c r="I419" s="31"/>
      <c r="R419" s="23" t="s">
        <v>427</v>
      </c>
    </row>
    <row r="420" spans="5:18">
      <c r="E420" s="31"/>
      <c r="F420" s="31"/>
      <c r="G420" s="31"/>
      <c r="H420" s="31"/>
      <c r="I420" s="31"/>
      <c r="R420" s="23" t="s">
        <v>428</v>
      </c>
    </row>
    <row r="421" spans="5:18">
      <c r="E421" s="31"/>
      <c r="F421" s="31"/>
      <c r="G421" s="31"/>
      <c r="H421" s="31"/>
      <c r="I421" s="31"/>
      <c r="R421" s="23" t="s">
        <v>429</v>
      </c>
    </row>
    <row r="422" spans="5:18">
      <c r="E422" s="31"/>
      <c r="F422" s="31"/>
      <c r="G422" s="31"/>
      <c r="H422" s="31"/>
      <c r="I422" s="31"/>
      <c r="R422" s="23" t="s">
        <v>430</v>
      </c>
    </row>
    <row r="423" spans="5:18">
      <c r="E423" s="31"/>
      <c r="F423" s="31"/>
      <c r="G423" s="31"/>
      <c r="H423" s="31"/>
      <c r="I423" s="31"/>
      <c r="R423" s="23" t="s">
        <v>431</v>
      </c>
    </row>
    <row r="424" spans="5:18">
      <c r="E424" s="31"/>
      <c r="F424" s="31"/>
      <c r="G424" s="31"/>
      <c r="H424" s="31"/>
      <c r="I424" s="31"/>
      <c r="R424" s="23" t="s">
        <v>432</v>
      </c>
    </row>
    <row r="425" spans="5:18">
      <c r="E425" s="31"/>
      <c r="F425" s="31"/>
      <c r="G425" s="31"/>
      <c r="H425" s="31"/>
      <c r="I425" s="31"/>
      <c r="R425" s="23" t="s">
        <v>433</v>
      </c>
    </row>
    <row r="426" spans="5:18">
      <c r="E426" s="31"/>
      <c r="F426" s="31"/>
      <c r="G426" s="31"/>
      <c r="H426" s="31"/>
      <c r="I426" s="31"/>
      <c r="R426" s="23" t="s">
        <v>434</v>
      </c>
    </row>
    <row r="427" spans="5:18">
      <c r="E427" s="31"/>
      <c r="F427" s="31"/>
      <c r="G427" s="31"/>
      <c r="H427" s="31"/>
      <c r="I427" s="31"/>
      <c r="R427" s="23" t="s">
        <v>435</v>
      </c>
    </row>
    <row r="428" spans="5:18">
      <c r="E428" s="31"/>
      <c r="F428" s="31"/>
      <c r="G428" s="31"/>
      <c r="H428" s="31"/>
      <c r="I428" s="31"/>
      <c r="R428" s="23" t="s">
        <v>436</v>
      </c>
    </row>
    <row r="429" spans="5:18">
      <c r="E429" s="31"/>
      <c r="F429" s="31"/>
      <c r="G429" s="31"/>
      <c r="H429" s="31"/>
      <c r="I429" s="31"/>
      <c r="R429" s="23" t="s">
        <v>437</v>
      </c>
    </row>
    <row r="430" spans="5:18">
      <c r="E430" s="31"/>
      <c r="F430" s="31"/>
      <c r="G430" s="31"/>
      <c r="H430" s="31"/>
      <c r="I430" s="31"/>
      <c r="R430" s="23" t="s">
        <v>438</v>
      </c>
    </row>
    <row r="431" spans="5:18">
      <c r="E431" s="31"/>
      <c r="F431" s="31"/>
      <c r="G431" s="31"/>
      <c r="H431" s="31"/>
      <c r="I431" s="31"/>
      <c r="R431" s="23" t="s">
        <v>439</v>
      </c>
    </row>
    <row r="432" spans="5:18">
      <c r="E432" s="31"/>
      <c r="F432" s="31"/>
      <c r="G432" s="31"/>
      <c r="H432" s="31"/>
      <c r="I432" s="31"/>
      <c r="R432" s="23" t="s">
        <v>440</v>
      </c>
    </row>
    <row r="433" spans="5:18">
      <c r="E433" s="31"/>
      <c r="F433" s="31"/>
      <c r="G433" s="31"/>
      <c r="H433" s="31"/>
      <c r="I433" s="31"/>
      <c r="R433" s="23" t="s">
        <v>441</v>
      </c>
    </row>
    <row r="434" spans="5:18">
      <c r="E434" s="31"/>
      <c r="F434" s="31"/>
      <c r="G434" s="31"/>
      <c r="H434" s="31"/>
      <c r="I434" s="31"/>
      <c r="R434" s="23" t="s">
        <v>1770</v>
      </c>
    </row>
    <row r="435" spans="5:18">
      <c r="E435" s="31"/>
      <c r="F435" s="31"/>
      <c r="G435" s="31"/>
      <c r="H435" s="31"/>
      <c r="I435" s="31"/>
      <c r="R435" s="23" t="s">
        <v>442</v>
      </c>
    </row>
    <row r="436" spans="5:18">
      <c r="E436" s="31"/>
      <c r="F436" s="31"/>
      <c r="G436" s="31"/>
      <c r="H436" s="31"/>
      <c r="I436" s="31"/>
      <c r="R436" s="23" t="s">
        <v>443</v>
      </c>
    </row>
    <row r="437" spans="5:18">
      <c r="E437" s="31"/>
      <c r="F437" s="31"/>
      <c r="G437" s="31"/>
      <c r="H437" s="31"/>
      <c r="I437" s="31"/>
      <c r="R437" s="23" t="s">
        <v>444</v>
      </c>
    </row>
    <row r="438" spans="5:18">
      <c r="E438" s="31"/>
      <c r="F438" s="31"/>
      <c r="G438" s="31"/>
      <c r="H438" s="31"/>
      <c r="I438" s="31"/>
      <c r="R438" s="23" t="s">
        <v>445</v>
      </c>
    </row>
    <row r="439" spans="5:18">
      <c r="E439" s="31"/>
      <c r="F439" s="31"/>
      <c r="G439" s="31"/>
      <c r="H439" s="31"/>
      <c r="I439" s="31"/>
      <c r="R439" s="23" t="s">
        <v>446</v>
      </c>
    </row>
    <row r="440" spans="5:18">
      <c r="E440" s="31"/>
      <c r="F440" s="31"/>
      <c r="G440" s="31"/>
      <c r="H440" s="31"/>
      <c r="I440" s="31"/>
      <c r="R440" s="23" t="s">
        <v>447</v>
      </c>
    </row>
    <row r="441" spans="5:18">
      <c r="E441" s="31"/>
      <c r="F441" s="31"/>
      <c r="G441" s="31"/>
      <c r="H441" s="31"/>
      <c r="I441" s="31"/>
      <c r="R441" s="23" t="s">
        <v>448</v>
      </c>
    </row>
    <row r="442" spans="5:18">
      <c r="E442" s="31"/>
      <c r="F442" s="31"/>
      <c r="G442" s="31"/>
      <c r="H442" s="31"/>
      <c r="I442" s="31"/>
      <c r="R442" s="23" t="s">
        <v>449</v>
      </c>
    </row>
    <row r="443" spans="5:18">
      <c r="E443" s="31"/>
      <c r="F443" s="31"/>
      <c r="G443" s="31"/>
      <c r="H443" s="31"/>
      <c r="I443" s="31"/>
      <c r="R443" s="23" t="s">
        <v>450</v>
      </c>
    </row>
    <row r="444" spans="5:18">
      <c r="E444" s="31"/>
      <c r="F444" s="31"/>
      <c r="G444" s="31"/>
      <c r="H444" s="31"/>
      <c r="I444" s="31"/>
      <c r="R444" s="23" t="s">
        <v>451</v>
      </c>
    </row>
    <row r="445" spans="5:18">
      <c r="E445" s="31"/>
      <c r="F445" s="31"/>
      <c r="G445" s="31"/>
      <c r="H445" s="31"/>
      <c r="I445" s="31"/>
      <c r="R445" s="23" t="s">
        <v>452</v>
      </c>
    </row>
    <row r="446" spans="5:18">
      <c r="E446" s="31"/>
      <c r="F446" s="31"/>
      <c r="G446" s="31"/>
      <c r="H446" s="31"/>
      <c r="I446" s="31"/>
      <c r="R446" s="23" t="s">
        <v>453</v>
      </c>
    </row>
    <row r="447" spans="5:18">
      <c r="E447" s="31"/>
      <c r="F447" s="31"/>
      <c r="G447" s="31"/>
      <c r="H447" s="31"/>
      <c r="I447" s="31"/>
      <c r="R447" s="23" t="s">
        <v>454</v>
      </c>
    </row>
    <row r="448" spans="5:18">
      <c r="E448" s="31"/>
      <c r="F448" s="31"/>
      <c r="G448" s="31"/>
      <c r="H448" s="31"/>
      <c r="I448" s="31"/>
      <c r="R448" s="23" t="s">
        <v>455</v>
      </c>
    </row>
    <row r="449" spans="5:18">
      <c r="E449" s="31"/>
      <c r="F449" s="31"/>
      <c r="G449" s="31"/>
      <c r="H449" s="31"/>
      <c r="I449" s="31"/>
      <c r="R449" s="23" t="s">
        <v>456</v>
      </c>
    </row>
    <row r="450" spans="5:18">
      <c r="E450" s="31"/>
      <c r="F450" s="31"/>
      <c r="G450" s="31"/>
      <c r="H450" s="31"/>
      <c r="I450" s="31"/>
      <c r="R450" s="23" t="s">
        <v>457</v>
      </c>
    </row>
    <row r="451" spans="5:18">
      <c r="E451" s="31"/>
      <c r="F451" s="31"/>
      <c r="G451" s="31"/>
      <c r="H451" s="31"/>
      <c r="I451" s="31"/>
      <c r="R451" s="23" t="s">
        <v>458</v>
      </c>
    </row>
    <row r="452" spans="5:18">
      <c r="E452" s="31"/>
      <c r="F452" s="31"/>
      <c r="G452" s="31"/>
      <c r="H452" s="31"/>
      <c r="I452" s="31"/>
      <c r="R452" s="23" t="s">
        <v>459</v>
      </c>
    </row>
    <row r="453" spans="5:18">
      <c r="E453" s="31"/>
      <c r="F453" s="31"/>
      <c r="G453" s="31"/>
      <c r="H453" s="31"/>
      <c r="I453" s="31"/>
      <c r="R453" s="23" t="s">
        <v>460</v>
      </c>
    </row>
    <row r="454" spans="5:18">
      <c r="E454" s="31"/>
      <c r="F454" s="31"/>
      <c r="G454" s="31"/>
      <c r="H454" s="31"/>
      <c r="I454" s="31"/>
      <c r="R454" s="23" t="s">
        <v>461</v>
      </c>
    </row>
    <row r="455" spans="5:18">
      <c r="E455" s="31"/>
      <c r="F455" s="31"/>
      <c r="G455" s="31"/>
      <c r="H455" s="31"/>
      <c r="I455" s="31"/>
      <c r="R455" s="23" t="s">
        <v>462</v>
      </c>
    </row>
    <row r="456" spans="5:18">
      <c r="E456" s="31"/>
      <c r="F456" s="31"/>
      <c r="G456" s="31"/>
      <c r="H456" s="31"/>
      <c r="I456" s="31"/>
      <c r="R456" s="23" t="s">
        <v>463</v>
      </c>
    </row>
    <row r="457" spans="5:18">
      <c r="E457" s="31"/>
      <c r="F457" s="31"/>
      <c r="G457" s="31"/>
      <c r="H457" s="31"/>
      <c r="I457" s="31"/>
      <c r="R457" s="23" t="s">
        <v>464</v>
      </c>
    </row>
    <row r="458" spans="5:18">
      <c r="E458" s="31"/>
      <c r="F458" s="31"/>
      <c r="G458" s="31"/>
      <c r="H458" s="31"/>
      <c r="I458" s="31"/>
      <c r="R458" s="23" t="s">
        <v>465</v>
      </c>
    </row>
    <row r="459" spans="5:18">
      <c r="E459" s="31"/>
      <c r="F459" s="31"/>
      <c r="G459" s="31"/>
      <c r="H459" s="31"/>
      <c r="I459" s="31"/>
      <c r="R459" s="23" t="s">
        <v>466</v>
      </c>
    </row>
    <row r="460" spans="5:18">
      <c r="E460" s="31"/>
      <c r="F460" s="31"/>
      <c r="G460" s="31"/>
      <c r="H460" s="31"/>
      <c r="I460" s="31"/>
      <c r="R460" s="23" t="s">
        <v>467</v>
      </c>
    </row>
    <row r="461" spans="5:18">
      <c r="E461" s="31"/>
      <c r="F461" s="31"/>
      <c r="G461" s="31"/>
      <c r="H461" s="31"/>
      <c r="I461" s="31"/>
      <c r="R461" s="23" t="s">
        <v>468</v>
      </c>
    </row>
    <row r="462" spans="5:18">
      <c r="E462" s="31"/>
      <c r="F462" s="31"/>
      <c r="G462" s="31"/>
      <c r="H462" s="31"/>
      <c r="I462" s="31"/>
      <c r="R462" s="23" t="s">
        <v>469</v>
      </c>
    </row>
    <row r="463" spans="5:18">
      <c r="E463" s="31"/>
      <c r="F463" s="31"/>
      <c r="G463" s="31"/>
      <c r="H463" s="31"/>
      <c r="I463" s="31"/>
      <c r="R463" s="23" t="s">
        <v>470</v>
      </c>
    </row>
    <row r="464" spans="5:18">
      <c r="E464" s="31"/>
      <c r="F464" s="31"/>
      <c r="G464" s="31"/>
      <c r="H464" s="31"/>
      <c r="I464" s="31"/>
      <c r="R464" s="23" t="s">
        <v>471</v>
      </c>
    </row>
    <row r="465" spans="5:18">
      <c r="E465" s="31"/>
      <c r="F465" s="31"/>
      <c r="G465" s="31"/>
      <c r="H465" s="31"/>
      <c r="I465" s="31"/>
      <c r="R465" s="23" t="s">
        <v>472</v>
      </c>
    </row>
    <row r="466" spans="5:18">
      <c r="E466" s="31"/>
      <c r="F466" s="31"/>
      <c r="G466" s="31"/>
      <c r="H466" s="31"/>
      <c r="I466" s="31"/>
      <c r="R466" s="23" t="s">
        <v>473</v>
      </c>
    </row>
    <row r="467" spans="5:18">
      <c r="E467" s="31"/>
      <c r="F467" s="31"/>
      <c r="G467" s="31"/>
      <c r="H467" s="31"/>
      <c r="I467" s="31"/>
      <c r="R467" s="23" t="s">
        <v>474</v>
      </c>
    </row>
    <row r="468" spans="5:18">
      <c r="E468" s="31"/>
      <c r="F468" s="31"/>
      <c r="G468" s="31"/>
      <c r="H468" s="31"/>
      <c r="I468" s="31"/>
      <c r="R468" s="23" t="s">
        <v>475</v>
      </c>
    </row>
    <row r="469" spans="5:18">
      <c r="E469" s="31"/>
      <c r="F469" s="31"/>
      <c r="G469" s="31"/>
      <c r="H469" s="31"/>
      <c r="I469" s="31"/>
      <c r="R469" s="23" t="s">
        <v>476</v>
      </c>
    </row>
    <row r="470" spans="5:18">
      <c r="E470" s="31"/>
      <c r="F470" s="31"/>
      <c r="G470" s="31"/>
      <c r="H470" s="31"/>
      <c r="I470" s="31"/>
      <c r="R470" s="23" t="s">
        <v>477</v>
      </c>
    </row>
    <row r="471" spans="5:18">
      <c r="E471" s="31"/>
      <c r="F471" s="31"/>
      <c r="G471" s="31"/>
      <c r="H471" s="31"/>
      <c r="I471" s="31"/>
      <c r="R471" s="23" t="s">
        <v>478</v>
      </c>
    </row>
    <row r="472" spans="5:18">
      <c r="E472" s="31"/>
      <c r="F472" s="31"/>
      <c r="G472" s="31"/>
      <c r="H472" s="31"/>
      <c r="I472" s="31"/>
      <c r="R472" s="23" t="s">
        <v>479</v>
      </c>
    </row>
    <row r="473" spans="5:18">
      <c r="E473" s="31"/>
      <c r="F473" s="31"/>
      <c r="G473" s="31"/>
      <c r="H473" s="31"/>
      <c r="I473" s="31"/>
      <c r="R473" s="23" t="s">
        <v>480</v>
      </c>
    </row>
    <row r="474" spans="5:18">
      <c r="E474" s="31"/>
      <c r="F474" s="31"/>
      <c r="G474" s="31"/>
      <c r="H474" s="31"/>
      <c r="I474" s="31"/>
      <c r="R474" s="23" t="s">
        <v>481</v>
      </c>
    </row>
    <row r="475" spans="5:18">
      <c r="E475" s="31"/>
      <c r="F475" s="31"/>
      <c r="G475" s="31"/>
      <c r="H475" s="31"/>
      <c r="I475" s="31"/>
      <c r="R475" s="23" t="s">
        <v>482</v>
      </c>
    </row>
    <row r="476" spans="5:18">
      <c r="E476" s="31"/>
      <c r="F476" s="31"/>
      <c r="G476" s="31"/>
      <c r="H476" s="31"/>
      <c r="I476" s="31"/>
      <c r="R476" s="23" t="s">
        <v>483</v>
      </c>
    </row>
    <row r="477" spans="5:18">
      <c r="E477" s="31"/>
      <c r="F477" s="31"/>
      <c r="G477" s="31"/>
      <c r="H477" s="31"/>
      <c r="I477" s="31"/>
      <c r="R477" s="23" t="s">
        <v>484</v>
      </c>
    </row>
    <row r="478" spans="5:18">
      <c r="E478" s="31"/>
      <c r="F478" s="31"/>
      <c r="G478" s="31"/>
      <c r="H478" s="31"/>
      <c r="I478" s="31"/>
      <c r="R478" s="23" t="s">
        <v>485</v>
      </c>
    </row>
    <row r="479" spans="5:18">
      <c r="E479" s="31"/>
      <c r="F479" s="31"/>
      <c r="G479" s="31"/>
      <c r="H479" s="31"/>
      <c r="I479" s="31"/>
      <c r="R479" s="23" t="s">
        <v>486</v>
      </c>
    </row>
    <row r="480" spans="5:18">
      <c r="E480" s="31"/>
      <c r="F480" s="31"/>
      <c r="G480" s="31"/>
      <c r="H480" s="31"/>
      <c r="I480" s="31"/>
      <c r="R480" s="23" t="s">
        <v>487</v>
      </c>
    </row>
    <row r="481" spans="5:18">
      <c r="E481" s="31"/>
      <c r="F481" s="31"/>
      <c r="G481" s="31"/>
      <c r="H481" s="31"/>
      <c r="I481" s="31"/>
      <c r="R481" s="23" t="s">
        <v>488</v>
      </c>
    </row>
    <row r="482" spans="5:18">
      <c r="E482" s="31"/>
      <c r="F482" s="31"/>
      <c r="G482" s="31"/>
      <c r="H482" s="31"/>
      <c r="I482" s="31"/>
      <c r="R482" s="23" t="s">
        <v>489</v>
      </c>
    </row>
    <row r="483" spans="5:18">
      <c r="E483" s="31"/>
      <c r="F483" s="31"/>
      <c r="G483" s="31"/>
      <c r="H483" s="31"/>
      <c r="I483" s="31"/>
      <c r="R483" s="23" t="s">
        <v>490</v>
      </c>
    </row>
    <row r="484" spans="5:18">
      <c r="E484" s="31"/>
      <c r="F484" s="31"/>
      <c r="G484" s="31"/>
      <c r="H484" s="31"/>
      <c r="I484" s="31"/>
      <c r="R484" s="23" t="s">
        <v>491</v>
      </c>
    </row>
    <row r="485" spans="5:18">
      <c r="E485" s="31"/>
      <c r="F485" s="31"/>
      <c r="G485" s="31"/>
      <c r="H485" s="31"/>
      <c r="I485" s="31"/>
      <c r="R485" s="23" t="s">
        <v>492</v>
      </c>
    </row>
    <row r="486" spans="5:18">
      <c r="E486" s="31"/>
      <c r="F486" s="31"/>
      <c r="G486" s="31"/>
      <c r="H486" s="31"/>
      <c r="I486" s="31"/>
      <c r="R486" s="23" t="s">
        <v>493</v>
      </c>
    </row>
    <row r="487" spans="5:18">
      <c r="E487" s="31"/>
      <c r="F487" s="31"/>
      <c r="G487" s="31"/>
      <c r="H487" s="31"/>
      <c r="I487" s="31"/>
      <c r="R487" s="23" t="s">
        <v>494</v>
      </c>
    </row>
    <row r="488" spans="5:18">
      <c r="E488" s="31"/>
      <c r="F488" s="31"/>
      <c r="G488" s="31"/>
      <c r="H488" s="31"/>
      <c r="I488" s="31"/>
      <c r="R488" s="23" t="s">
        <v>495</v>
      </c>
    </row>
    <row r="489" spans="5:18">
      <c r="E489" s="31"/>
      <c r="F489" s="31"/>
      <c r="G489" s="31"/>
      <c r="H489" s="31"/>
      <c r="I489" s="31"/>
      <c r="R489" s="23" t="s">
        <v>1771</v>
      </c>
    </row>
    <row r="490" spans="5:18">
      <c r="E490" s="31"/>
      <c r="F490" s="31"/>
      <c r="G490" s="31"/>
      <c r="H490" s="31"/>
      <c r="I490" s="31"/>
      <c r="R490" s="23" t="s">
        <v>496</v>
      </c>
    </row>
    <row r="491" spans="5:18">
      <c r="E491" s="31"/>
      <c r="F491" s="31"/>
      <c r="G491" s="31"/>
      <c r="H491" s="31"/>
      <c r="I491" s="31"/>
      <c r="R491" s="23" t="s">
        <v>497</v>
      </c>
    </row>
    <row r="492" spans="5:18">
      <c r="E492" s="31"/>
      <c r="F492" s="31"/>
      <c r="G492" s="31"/>
      <c r="H492" s="31"/>
      <c r="I492" s="31"/>
      <c r="R492" s="23" t="s">
        <v>498</v>
      </c>
    </row>
    <row r="493" spans="5:18">
      <c r="E493" s="31"/>
      <c r="F493" s="31"/>
      <c r="G493" s="31"/>
      <c r="H493" s="31"/>
      <c r="I493" s="31"/>
      <c r="R493" s="23" t="s">
        <v>499</v>
      </c>
    </row>
    <row r="494" spans="5:18">
      <c r="E494" s="31"/>
      <c r="F494" s="31"/>
      <c r="G494" s="31"/>
      <c r="H494" s="31"/>
      <c r="I494" s="31"/>
      <c r="R494" s="23" t="s">
        <v>500</v>
      </c>
    </row>
    <row r="495" spans="5:18">
      <c r="E495" s="31"/>
      <c r="F495" s="31"/>
      <c r="G495" s="31"/>
      <c r="H495" s="31"/>
      <c r="I495" s="31"/>
      <c r="R495" s="23" t="s">
        <v>501</v>
      </c>
    </row>
    <row r="496" spans="5:18">
      <c r="E496" s="31"/>
      <c r="F496" s="31"/>
      <c r="G496" s="31"/>
      <c r="H496" s="31"/>
      <c r="I496" s="31"/>
      <c r="R496" s="23" t="s">
        <v>502</v>
      </c>
    </row>
    <row r="497" spans="5:18">
      <c r="E497" s="31"/>
      <c r="F497" s="31"/>
      <c r="G497" s="31"/>
      <c r="H497" s="31"/>
      <c r="I497" s="31"/>
      <c r="R497" s="23" t="s">
        <v>503</v>
      </c>
    </row>
    <row r="498" spans="5:18">
      <c r="E498" s="31"/>
      <c r="F498" s="31"/>
      <c r="G498" s="31"/>
      <c r="H498" s="31"/>
      <c r="I498" s="31"/>
      <c r="R498" s="23" t="s">
        <v>504</v>
      </c>
    </row>
    <row r="499" spans="5:18">
      <c r="E499" s="31"/>
      <c r="F499" s="31"/>
      <c r="G499" s="31"/>
      <c r="H499" s="31"/>
      <c r="I499" s="31"/>
      <c r="R499" s="23" t="s">
        <v>505</v>
      </c>
    </row>
    <row r="500" spans="5:18">
      <c r="E500" s="31"/>
      <c r="F500" s="31"/>
      <c r="G500" s="31"/>
      <c r="H500" s="31"/>
      <c r="I500" s="31"/>
      <c r="R500" s="23" t="s">
        <v>506</v>
      </c>
    </row>
    <row r="501" spans="5:18">
      <c r="E501" s="31"/>
      <c r="F501" s="31"/>
      <c r="G501" s="31"/>
      <c r="H501" s="31"/>
      <c r="I501" s="31"/>
      <c r="R501" s="23" t="s">
        <v>507</v>
      </c>
    </row>
    <row r="502" spans="5:18">
      <c r="E502" s="31"/>
      <c r="F502" s="31"/>
      <c r="G502" s="31"/>
      <c r="H502" s="31"/>
      <c r="I502" s="31"/>
      <c r="R502" s="23" t="s">
        <v>508</v>
      </c>
    </row>
    <row r="503" spans="5:18">
      <c r="E503" s="31"/>
      <c r="F503" s="31"/>
      <c r="G503" s="31"/>
      <c r="H503" s="31"/>
      <c r="I503" s="31"/>
      <c r="R503" s="23" t="s">
        <v>509</v>
      </c>
    </row>
    <row r="504" spans="5:18">
      <c r="E504" s="31"/>
      <c r="F504" s="31"/>
      <c r="G504" s="31"/>
      <c r="H504" s="31"/>
      <c r="I504" s="31"/>
      <c r="R504" s="23" t="s">
        <v>510</v>
      </c>
    </row>
    <row r="505" spans="5:18">
      <c r="E505" s="31"/>
      <c r="F505" s="31"/>
      <c r="G505" s="31"/>
      <c r="H505" s="31"/>
      <c r="I505" s="31"/>
      <c r="R505" s="23" t="s">
        <v>511</v>
      </c>
    </row>
    <row r="506" spans="5:18">
      <c r="E506" s="31"/>
      <c r="F506" s="31"/>
      <c r="G506" s="31"/>
      <c r="H506" s="31"/>
      <c r="I506" s="31"/>
      <c r="R506" s="23" t="s">
        <v>512</v>
      </c>
    </row>
    <row r="507" spans="5:18">
      <c r="E507" s="31"/>
      <c r="F507" s="31"/>
      <c r="G507" s="31"/>
      <c r="H507" s="31"/>
      <c r="I507" s="31"/>
      <c r="R507" s="23" t="s">
        <v>513</v>
      </c>
    </row>
    <row r="508" spans="5:18">
      <c r="E508" s="31"/>
      <c r="F508" s="31"/>
      <c r="G508" s="31"/>
      <c r="H508" s="31"/>
      <c r="I508" s="31"/>
      <c r="R508" s="23" t="s">
        <v>514</v>
      </c>
    </row>
    <row r="509" spans="5:18">
      <c r="E509" s="31"/>
      <c r="F509" s="31"/>
      <c r="G509" s="31"/>
      <c r="H509" s="31"/>
      <c r="I509" s="31"/>
      <c r="R509" s="23" t="s">
        <v>515</v>
      </c>
    </row>
    <row r="510" spans="5:18">
      <c r="E510" s="31"/>
      <c r="F510" s="31"/>
      <c r="G510" s="31"/>
      <c r="H510" s="31"/>
      <c r="I510" s="31"/>
      <c r="R510" s="23" t="s">
        <v>516</v>
      </c>
    </row>
    <row r="511" spans="5:18">
      <c r="E511" s="31"/>
      <c r="F511" s="31"/>
      <c r="G511" s="31"/>
      <c r="H511" s="31"/>
      <c r="I511" s="31"/>
      <c r="R511" s="23" t="s">
        <v>517</v>
      </c>
    </row>
    <row r="512" spans="5:18">
      <c r="E512" s="31"/>
      <c r="F512" s="31"/>
      <c r="G512" s="31"/>
      <c r="H512" s="31"/>
      <c r="I512" s="31"/>
      <c r="R512" s="23" t="s">
        <v>518</v>
      </c>
    </row>
    <row r="513" spans="5:18">
      <c r="E513" s="31"/>
      <c r="F513" s="31"/>
      <c r="G513" s="31"/>
      <c r="H513" s="31"/>
      <c r="I513" s="31"/>
      <c r="R513" s="23" t="s">
        <v>519</v>
      </c>
    </row>
    <row r="514" spans="5:18">
      <c r="E514" s="31"/>
      <c r="F514" s="31"/>
      <c r="G514" s="31"/>
      <c r="H514" s="31"/>
      <c r="I514" s="31"/>
      <c r="R514" s="23" t="s">
        <v>520</v>
      </c>
    </row>
    <row r="515" spans="5:18">
      <c r="E515" s="31"/>
      <c r="F515" s="31"/>
      <c r="G515" s="31"/>
      <c r="H515" s="31"/>
      <c r="I515" s="31"/>
      <c r="R515" s="23" t="s">
        <v>521</v>
      </c>
    </row>
    <row r="516" spans="5:18">
      <c r="E516" s="31"/>
      <c r="F516" s="31"/>
      <c r="G516" s="31"/>
      <c r="H516" s="31"/>
      <c r="I516" s="31"/>
      <c r="R516" s="23" t="s">
        <v>522</v>
      </c>
    </row>
    <row r="517" spans="5:18">
      <c r="E517" s="31"/>
      <c r="F517" s="31"/>
      <c r="G517" s="31"/>
      <c r="H517" s="31"/>
      <c r="I517" s="31"/>
      <c r="R517" s="23" t="s">
        <v>523</v>
      </c>
    </row>
    <row r="518" spans="5:18">
      <c r="E518" s="31"/>
      <c r="F518" s="31"/>
      <c r="G518" s="31"/>
      <c r="H518" s="31"/>
      <c r="I518" s="31"/>
      <c r="R518" s="23" t="s">
        <v>524</v>
      </c>
    </row>
    <row r="519" spans="5:18">
      <c r="E519" s="31"/>
      <c r="F519" s="31"/>
      <c r="G519" s="31"/>
      <c r="H519" s="31"/>
      <c r="I519" s="31"/>
      <c r="R519" s="23" t="s">
        <v>525</v>
      </c>
    </row>
    <row r="520" spans="5:18">
      <c r="E520" s="31"/>
      <c r="F520" s="31"/>
      <c r="G520" s="31"/>
      <c r="H520" s="31"/>
      <c r="I520" s="31"/>
      <c r="R520" s="23" t="s">
        <v>526</v>
      </c>
    </row>
    <row r="521" spans="5:18">
      <c r="E521" s="31"/>
      <c r="F521" s="31"/>
      <c r="G521" s="31"/>
      <c r="H521" s="31"/>
      <c r="I521" s="31"/>
      <c r="R521" s="23" t="s">
        <v>527</v>
      </c>
    </row>
    <row r="522" spans="5:18">
      <c r="E522" s="31"/>
      <c r="F522" s="31"/>
      <c r="G522" s="31"/>
      <c r="H522" s="31"/>
      <c r="I522" s="31"/>
      <c r="R522" s="23" t="s">
        <v>528</v>
      </c>
    </row>
    <row r="523" spans="5:18">
      <c r="E523" s="31"/>
      <c r="F523" s="31"/>
      <c r="G523" s="31"/>
      <c r="H523" s="31"/>
      <c r="I523" s="31"/>
      <c r="R523" s="23" t="s">
        <v>529</v>
      </c>
    </row>
    <row r="524" spans="5:18">
      <c r="E524" s="31"/>
      <c r="F524" s="31"/>
      <c r="G524" s="31"/>
      <c r="H524" s="31"/>
      <c r="I524" s="31"/>
      <c r="R524" s="23" t="s">
        <v>530</v>
      </c>
    </row>
    <row r="525" spans="5:18">
      <c r="E525" s="31"/>
      <c r="F525" s="31"/>
      <c r="G525" s="31"/>
      <c r="H525" s="31"/>
      <c r="I525" s="31"/>
      <c r="R525" s="23" t="s">
        <v>531</v>
      </c>
    </row>
    <row r="526" spans="5:18">
      <c r="E526" s="31"/>
      <c r="F526" s="31"/>
      <c r="G526" s="31"/>
      <c r="H526" s="31"/>
      <c r="I526" s="31"/>
      <c r="R526" s="23" t="s">
        <v>532</v>
      </c>
    </row>
    <row r="527" spans="5:18">
      <c r="E527" s="31"/>
      <c r="F527" s="31"/>
      <c r="G527" s="31"/>
      <c r="H527" s="31"/>
      <c r="I527" s="31"/>
      <c r="R527" s="23" t="s">
        <v>533</v>
      </c>
    </row>
    <row r="528" spans="5:18">
      <c r="E528" s="31"/>
      <c r="F528" s="31"/>
      <c r="G528" s="31"/>
      <c r="H528" s="31"/>
      <c r="I528" s="31"/>
      <c r="R528" s="23" t="s">
        <v>534</v>
      </c>
    </row>
    <row r="529" spans="5:18">
      <c r="E529" s="31"/>
      <c r="F529" s="31"/>
      <c r="G529" s="31"/>
      <c r="H529" s="31"/>
      <c r="I529" s="31"/>
      <c r="R529" s="23" t="s">
        <v>535</v>
      </c>
    </row>
    <row r="530" spans="5:18">
      <c r="E530" s="31"/>
      <c r="F530" s="31"/>
      <c r="G530" s="31"/>
      <c r="H530" s="31"/>
      <c r="I530" s="31"/>
      <c r="R530" s="23" t="s">
        <v>536</v>
      </c>
    </row>
    <row r="531" spans="5:18">
      <c r="E531" s="31"/>
      <c r="F531" s="31"/>
      <c r="G531" s="31"/>
      <c r="H531" s="31"/>
      <c r="I531" s="31"/>
      <c r="R531" s="23" t="s">
        <v>537</v>
      </c>
    </row>
    <row r="532" spans="5:18">
      <c r="E532" s="31"/>
      <c r="F532" s="31"/>
      <c r="G532" s="31"/>
      <c r="H532" s="31"/>
      <c r="I532" s="31"/>
      <c r="R532" s="23" t="s">
        <v>538</v>
      </c>
    </row>
    <row r="533" spans="5:18">
      <c r="E533" s="31"/>
      <c r="F533" s="31"/>
      <c r="G533" s="31"/>
      <c r="H533" s="31"/>
      <c r="I533" s="31"/>
      <c r="R533" s="23" t="s">
        <v>539</v>
      </c>
    </row>
    <row r="534" spans="5:18">
      <c r="E534" s="31"/>
      <c r="F534" s="31"/>
      <c r="G534" s="31"/>
      <c r="H534" s="31"/>
      <c r="I534" s="31"/>
      <c r="R534" s="23" t="s">
        <v>540</v>
      </c>
    </row>
    <row r="535" spans="5:18">
      <c r="E535" s="31"/>
      <c r="F535" s="31"/>
      <c r="G535" s="31"/>
      <c r="H535" s="31"/>
      <c r="I535" s="31"/>
      <c r="R535" s="23" t="s">
        <v>541</v>
      </c>
    </row>
    <row r="536" spans="5:18">
      <c r="E536" s="31"/>
      <c r="F536" s="31"/>
      <c r="G536" s="31"/>
      <c r="H536" s="31"/>
      <c r="I536" s="31"/>
      <c r="R536" s="23" t="s">
        <v>542</v>
      </c>
    </row>
    <row r="537" spans="5:18">
      <c r="E537" s="31"/>
      <c r="F537" s="31"/>
      <c r="G537" s="31"/>
      <c r="H537" s="31"/>
      <c r="I537" s="31"/>
      <c r="R537" s="23" t="s">
        <v>543</v>
      </c>
    </row>
    <row r="538" spans="5:18">
      <c r="E538" s="31"/>
      <c r="F538" s="31"/>
      <c r="G538" s="31"/>
      <c r="H538" s="31"/>
      <c r="I538" s="31"/>
      <c r="R538" s="23" t="s">
        <v>544</v>
      </c>
    </row>
    <row r="539" spans="5:18">
      <c r="E539" s="31"/>
      <c r="F539" s="31"/>
      <c r="G539" s="31"/>
      <c r="H539" s="31"/>
      <c r="I539" s="31"/>
      <c r="R539" s="23" t="s">
        <v>545</v>
      </c>
    </row>
    <row r="540" spans="5:18">
      <c r="E540" s="31"/>
      <c r="F540" s="31"/>
      <c r="G540" s="31"/>
      <c r="H540" s="31"/>
      <c r="I540" s="31"/>
      <c r="R540" s="23" t="s">
        <v>546</v>
      </c>
    </row>
    <row r="541" spans="5:18">
      <c r="E541" s="31"/>
      <c r="F541" s="31"/>
      <c r="G541" s="31"/>
      <c r="H541" s="31"/>
      <c r="I541" s="31"/>
      <c r="R541" s="23" t="s">
        <v>547</v>
      </c>
    </row>
    <row r="542" spans="5:18">
      <c r="E542" s="31"/>
      <c r="F542" s="31"/>
      <c r="G542" s="31"/>
      <c r="H542" s="31"/>
      <c r="I542" s="31"/>
      <c r="R542" s="23" t="s">
        <v>548</v>
      </c>
    </row>
    <row r="543" spans="5:18">
      <c r="E543" s="31"/>
      <c r="F543" s="31"/>
      <c r="G543" s="31"/>
      <c r="H543" s="31"/>
      <c r="I543" s="31"/>
      <c r="R543" s="23" t="s">
        <v>549</v>
      </c>
    </row>
    <row r="544" spans="5:18">
      <c r="E544" s="31"/>
      <c r="F544" s="31"/>
      <c r="G544" s="31"/>
      <c r="H544" s="31"/>
      <c r="I544" s="31"/>
      <c r="R544" s="23" t="s">
        <v>550</v>
      </c>
    </row>
    <row r="545" spans="5:18">
      <c r="E545" s="31"/>
      <c r="F545" s="31"/>
      <c r="G545" s="31"/>
      <c r="H545" s="31"/>
      <c r="I545" s="31"/>
      <c r="R545" s="23" t="s">
        <v>551</v>
      </c>
    </row>
    <row r="546" spans="5:18">
      <c r="E546" s="31"/>
      <c r="F546" s="31"/>
      <c r="G546" s="31"/>
      <c r="H546" s="31"/>
      <c r="I546" s="31"/>
      <c r="R546" s="23" t="s">
        <v>552</v>
      </c>
    </row>
    <row r="547" spans="5:18">
      <c r="E547" s="31"/>
      <c r="F547" s="31"/>
      <c r="G547" s="31"/>
      <c r="H547" s="31"/>
      <c r="I547" s="31"/>
      <c r="R547" s="23" t="s">
        <v>553</v>
      </c>
    </row>
    <row r="548" spans="5:18">
      <c r="E548" s="31"/>
      <c r="F548" s="31"/>
      <c r="G548" s="31"/>
      <c r="H548" s="31"/>
      <c r="I548" s="31"/>
      <c r="R548" s="23" t="s">
        <v>554</v>
      </c>
    </row>
    <row r="549" spans="5:18">
      <c r="E549" s="31"/>
      <c r="F549" s="31"/>
      <c r="G549" s="31"/>
      <c r="H549" s="31"/>
      <c r="I549" s="31"/>
      <c r="R549" s="23" t="s">
        <v>555</v>
      </c>
    </row>
    <row r="550" spans="5:18">
      <c r="E550" s="31"/>
      <c r="F550" s="31"/>
      <c r="G550" s="31"/>
      <c r="H550" s="31"/>
      <c r="I550" s="31"/>
      <c r="R550" s="23" t="s">
        <v>556</v>
      </c>
    </row>
    <row r="551" spans="5:18">
      <c r="E551" s="31"/>
      <c r="F551" s="31"/>
      <c r="G551" s="31"/>
      <c r="H551" s="31"/>
      <c r="I551" s="31"/>
      <c r="R551" s="23" t="s">
        <v>557</v>
      </c>
    </row>
    <row r="552" spans="5:18">
      <c r="E552" s="31"/>
      <c r="F552" s="31"/>
      <c r="G552" s="31"/>
      <c r="H552" s="31"/>
      <c r="I552" s="31"/>
      <c r="R552" s="23" t="s">
        <v>558</v>
      </c>
    </row>
    <row r="553" spans="5:18">
      <c r="E553" s="31"/>
      <c r="F553" s="31"/>
      <c r="G553" s="31"/>
      <c r="H553" s="31"/>
      <c r="I553" s="31"/>
      <c r="R553" s="23" t="s">
        <v>559</v>
      </c>
    </row>
    <row r="554" spans="5:18">
      <c r="E554" s="31"/>
      <c r="F554" s="31"/>
      <c r="G554" s="31"/>
      <c r="H554" s="31"/>
      <c r="I554" s="31"/>
      <c r="R554" s="23" t="s">
        <v>560</v>
      </c>
    </row>
    <row r="555" spans="5:18">
      <c r="E555" s="31"/>
      <c r="F555" s="31"/>
      <c r="G555" s="31"/>
      <c r="H555" s="31"/>
      <c r="I555" s="31"/>
      <c r="R555" s="23" t="s">
        <v>561</v>
      </c>
    </row>
    <row r="556" spans="5:18">
      <c r="E556" s="31"/>
      <c r="F556" s="31"/>
      <c r="G556" s="31"/>
      <c r="H556" s="31"/>
      <c r="I556" s="31"/>
      <c r="R556" s="23" t="s">
        <v>562</v>
      </c>
    </row>
    <row r="557" spans="5:18">
      <c r="E557" s="31"/>
      <c r="F557" s="31"/>
      <c r="G557" s="31"/>
      <c r="H557" s="31"/>
      <c r="I557" s="31"/>
      <c r="R557" s="23" t="s">
        <v>563</v>
      </c>
    </row>
    <row r="558" spans="5:18">
      <c r="E558" s="31"/>
      <c r="F558" s="31"/>
      <c r="G558" s="31"/>
      <c r="H558" s="31"/>
      <c r="I558" s="31"/>
      <c r="R558" s="23" t="s">
        <v>564</v>
      </c>
    </row>
    <row r="559" spans="5:18">
      <c r="E559" s="31"/>
      <c r="F559" s="31"/>
      <c r="G559" s="31"/>
      <c r="H559" s="31"/>
      <c r="I559" s="31"/>
      <c r="R559" s="23" t="s">
        <v>565</v>
      </c>
    </row>
    <row r="560" spans="5:18">
      <c r="E560" s="31"/>
      <c r="F560" s="31"/>
      <c r="G560" s="31"/>
      <c r="H560" s="31"/>
      <c r="I560" s="31"/>
      <c r="R560" s="23" t="s">
        <v>566</v>
      </c>
    </row>
    <row r="561" spans="5:18">
      <c r="E561" s="31"/>
      <c r="F561" s="31"/>
      <c r="G561" s="31"/>
      <c r="H561" s="31"/>
      <c r="I561" s="31"/>
      <c r="R561" s="23" t="s">
        <v>567</v>
      </c>
    </row>
    <row r="562" spans="5:18">
      <c r="E562" s="31"/>
      <c r="F562" s="31"/>
      <c r="G562" s="31"/>
      <c r="H562" s="31"/>
      <c r="I562" s="31"/>
      <c r="R562" s="23" t="s">
        <v>568</v>
      </c>
    </row>
    <row r="563" spans="5:18">
      <c r="E563" s="31"/>
      <c r="F563" s="31"/>
      <c r="G563" s="31"/>
      <c r="H563" s="31"/>
      <c r="I563" s="31"/>
      <c r="R563" s="23" t="s">
        <v>569</v>
      </c>
    </row>
    <row r="564" spans="5:18">
      <c r="E564" s="31"/>
      <c r="F564" s="31"/>
      <c r="G564" s="31"/>
      <c r="H564" s="31"/>
      <c r="I564" s="31"/>
      <c r="R564" s="23" t="s">
        <v>570</v>
      </c>
    </row>
    <row r="565" spans="5:18">
      <c r="E565" s="31"/>
      <c r="F565" s="31"/>
      <c r="G565" s="31"/>
      <c r="H565" s="31"/>
      <c r="I565" s="31"/>
      <c r="R565" s="23" t="s">
        <v>571</v>
      </c>
    </row>
    <row r="566" spans="5:18">
      <c r="E566" s="31"/>
      <c r="F566" s="31"/>
      <c r="G566" s="31"/>
      <c r="H566" s="31"/>
      <c r="I566" s="31"/>
      <c r="R566" s="23" t="s">
        <v>572</v>
      </c>
    </row>
    <row r="567" spans="5:18">
      <c r="E567" s="31"/>
      <c r="F567" s="31"/>
      <c r="G567" s="31"/>
      <c r="H567" s="31"/>
      <c r="I567" s="31"/>
      <c r="R567" s="23" t="s">
        <v>573</v>
      </c>
    </row>
    <row r="568" spans="5:18">
      <c r="E568" s="31"/>
      <c r="F568" s="31"/>
      <c r="G568" s="31"/>
      <c r="H568" s="31"/>
      <c r="I568" s="31"/>
      <c r="R568" s="23" t="s">
        <v>574</v>
      </c>
    </row>
    <row r="569" spans="5:18">
      <c r="E569" s="31"/>
      <c r="F569" s="31"/>
      <c r="G569" s="31"/>
      <c r="H569" s="31"/>
      <c r="I569" s="31"/>
      <c r="R569" s="23" t="s">
        <v>575</v>
      </c>
    </row>
    <row r="570" spans="5:18">
      <c r="E570" s="31"/>
      <c r="F570" s="31"/>
      <c r="G570" s="31"/>
      <c r="H570" s="31"/>
      <c r="I570" s="31"/>
      <c r="R570" s="23" t="s">
        <v>576</v>
      </c>
    </row>
    <row r="571" spans="5:18">
      <c r="E571" s="31"/>
      <c r="F571" s="31"/>
      <c r="G571" s="31"/>
      <c r="H571" s="31"/>
      <c r="I571" s="31"/>
      <c r="R571" s="23" t="s">
        <v>577</v>
      </c>
    </row>
    <row r="572" spans="5:18">
      <c r="E572" s="31"/>
      <c r="F572" s="31"/>
      <c r="G572" s="31"/>
      <c r="H572" s="31"/>
      <c r="I572" s="31"/>
      <c r="R572" s="23" t="s">
        <v>578</v>
      </c>
    </row>
    <row r="573" spans="5:18">
      <c r="E573" s="31"/>
      <c r="F573" s="31"/>
      <c r="G573" s="31"/>
      <c r="H573" s="31"/>
      <c r="I573" s="31"/>
      <c r="R573" s="23" t="s">
        <v>579</v>
      </c>
    </row>
    <row r="574" spans="5:18">
      <c r="E574" s="31"/>
      <c r="F574" s="31"/>
      <c r="G574" s="31"/>
      <c r="H574" s="31"/>
      <c r="I574" s="31"/>
      <c r="R574" s="23" t="s">
        <v>580</v>
      </c>
    </row>
    <row r="575" spans="5:18">
      <c r="E575" s="31"/>
      <c r="F575" s="31"/>
      <c r="G575" s="31"/>
      <c r="H575" s="31"/>
      <c r="I575" s="31"/>
      <c r="R575" s="23" t="s">
        <v>581</v>
      </c>
    </row>
    <row r="576" spans="5:18">
      <c r="E576" s="31"/>
      <c r="F576" s="31"/>
      <c r="G576" s="31"/>
      <c r="H576" s="31"/>
      <c r="I576" s="31"/>
      <c r="R576" s="23" t="s">
        <v>582</v>
      </c>
    </row>
    <row r="577" spans="5:18">
      <c r="E577" s="31"/>
      <c r="F577" s="31"/>
      <c r="G577" s="31"/>
      <c r="H577" s="31"/>
      <c r="I577" s="31"/>
      <c r="R577" s="23" t="s">
        <v>583</v>
      </c>
    </row>
    <row r="578" spans="5:18">
      <c r="E578" s="31"/>
      <c r="F578" s="31"/>
      <c r="G578" s="31"/>
      <c r="H578" s="31"/>
      <c r="I578" s="31"/>
      <c r="R578" s="23" t="s">
        <v>584</v>
      </c>
    </row>
    <row r="579" spans="5:18">
      <c r="E579" s="31"/>
      <c r="F579" s="31"/>
      <c r="G579" s="31"/>
      <c r="H579" s="31"/>
      <c r="I579" s="31"/>
      <c r="R579" s="23" t="s">
        <v>585</v>
      </c>
    </row>
    <row r="580" spans="5:18">
      <c r="E580" s="31"/>
      <c r="F580" s="31"/>
      <c r="G580" s="31"/>
      <c r="H580" s="31"/>
      <c r="I580" s="31"/>
      <c r="R580" s="23" t="s">
        <v>586</v>
      </c>
    </row>
    <row r="581" spans="5:18">
      <c r="E581" s="31"/>
      <c r="F581" s="31"/>
      <c r="G581" s="31"/>
      <c r="H581" s="31"/>
      <c r="I581" s="31"/>
      <c r="R581" s="23" t="s">
        <v>587</v>
      </c>
    </row>
    <row r="582" spans="5:18">
      <c r="E582" s="31"/>
      <c r="F582" s="31"/>
      <c r="G582" s="31"/>
      <c r="H582" s="31"/>
      <c r="I582" s="31"/>
      <c r="R582" s="23" t="s">
        <v>588</v>
      </c>
    </row>
    <row r="583" spans="5:18">
      <c r="E583" s="31"/>
      <c r="F583" s="31"/>
      <c r="G583" s="31"/>
      <c r="H583" s="31"/>
      <c r="I583" s="31"/>
      <c r="R583" s="23" t="s">
        <v>589</v>
      </c>
    </row>
    <row r="584" spans="5:18">
      <c r="E584" s="31"/>
      <c r="F584" s="31"/>
      <c r="G584" s="31"/>
      <c r="H584" s="31"/>
      <c r="I584" s="31"/>
      <c r="R584" s="23" t="s">
        <v>590</v>
      </c>
    </row>
    <row r="585" spans="5:18">
      <c r="E585" s="31"/>
      <c r="F585" s="31"/>
      <c r="G585" s="31"/>
      <c r="H585" s="31"/>
      <c r="I585" s="31"/>
      <c r="R585" s="23" t="s">
        <v>591</v>
      </c>
    </row>
    <row r="586" spans="5:18">
      <c r="E586" s="31"/>
      <c r="F586" s="31"/>
      <c r="G586" s="31"/>
      <c r="H586" s="31"/>
      <c r="I586" s="31"/>
      <c r="R586" s="23" t="s">
        <v>592</v>
      </c>
    </row>
    <row r="587" spans="5:18">
      <c r="E587" s="31"/>
      <c r="F587" s="31"/>
      <c r="G587" s="31"/>
      <c r="H587" s="31"/>
      <c r="I587" s="31"/>
      <c r="R587" s="23" t="s">
        <v>593</v>
      </c>
    </row>
    <row r="588" spans="5:18">
      <c r="E588" s="31"/>
      <c r="F588" s="31"/>
      <c r="G588" s="31"/>
      <c r="H588" s="31"/>
      <c r="I588" s="31"/>
      <c r="R588" s="23" t="s">
        <v>594</v>
      </c>
    </row>
    <row r="589" spans="5:18">
      <c r="E589" s="31"/>
      <c r="F589" s="31"/>
      <c r="G589" s="31"/>
      <c r="H589" s="31"/>
      <c r="I589" s="31"/>
      <c r="R589" s="23" t="s">
        <v>595</v>
      </c>
    </row>
    <row r="590" spans="5:18">
      <c r="E590" s="31"/>
      <c r="F590" s="31"/>
      <c r="G590" s="31"/>
      <c r="H590" s="31"/>
      <c r="I590" s="31"/>
      <c r="R590" s="23" t="s">
        <v>596</v>
      </c>
    </row>
    <row r="591" spans="5:18">
      <c r="E591" s="31"/>
      <c r="F591" s="31"/>
      <c r="G591" s="31"/>
      <c r="H591" s="31"/>
      <c r="I591" s="31"/>
      <c r="R591" s="23" t="s">
        <v>597</v>
      </c>
    </row>
    <row r="592" spans="5:18">
      <c r="E592" s="31"/>
      <c r="F592" s="31"/>
      <c r="G592" s="31"/>
      <c r="H592" s="31"/>
      <c r="I592" s="31"/>
      <c r="R592" s="23" t="s">
        <v>598</v>
      </c>
    </row>
    <row r="593" spans="5:18">
      <c r="E593" s="31"/>
      <c r="F593" s="31"/>
      <c r="G593" s="31"/>
      <c r="H593" s="31"/>
      <c r="I593" s="31"/>
      <c r="R593" s="23" t="s">
        <v>599</v>
      </c>
    </row>
    <row r="594" spans="5:18">
      <c r="E594" s="31"/>
      <c r="F594" s="31"/>
      <c r="G594" s="31"/>
      <c r="H594" s="31"/>
      <c r="I594" s="31"/>
      <c r="R594" s="23" t="s">
        <v>600</v>
      </c>
    </row>
    <row r="595" spans="5:18">
      <c r="E595" s="31"/>
      <c r="F595" s="31"/>
      <c r="G595" s="31"/>
      <c r="H595" s="31"/>
      <c r="I595" s="31"/>
      <c r="R595" s="23" t="s">
        <v>601</v>
      </c>
    </row>
    <row r="596" spans="5:18">
      <c r="E596" s="31"/>
      <c r="F596" s="31"/>
      <c r="G596" s="31"/>
      <c r="H596" s="31"/>
      <c r="I596" s="31"/>
      <c r="R596" s="23" t="s">
        <v>602</v>
      </c>
    </row>
    <row r="597" spans="5:18">
      <c r="E597" s="31"/>
      <c r="F597" s="31"/>
      <c r="G597" s="31"/>
      <c r="H597" s="31"/>
      <c r="I597" s="31"/>
      <c r="R597" s="23" t="s">
        <v>603</v>
      </c>
    </row>
    <row r="598" spans="5:18">
      <c r="E598" s="31"/>
      <c r="F598" s="31"/>
      <c r="G598" s="31"/>
      <c r="H598" s="31"/>
      <c r="I598" s="31"/>
      <c r="R598" s="23" t="s">
        <v>604</v>
      </c>
    </row>
    <row r="599" spans="5:18">
      <c r="E599" s="31"/>
      <c r="F599" s="31"/>
      <c r="G599" s="31"/>
      <c r="H599" s="31"/>
      <c r="I599" s="31"/>
      <c r="R599" s="23" t="s">
        <v>605</v>
      </c>
    </row>
    <row r="600" spans="5:18">
      <c r="E600" s="31"/>
      <c r="F600" s="31"/>
      <c r="G600" s="31"/>
      <c r="H600" s="31"/>
      <c r="I600" s="31"/>
      <c r="R600" s="23" t="s">
        <v>606</v>
      </c>
    </row>
    <row r="601" spans="5:18">
      <c r="E601" s="31"/>
      <c r="F601" s="31"/>
      <c r="G601" s="31"/>
      <c r="H601" s="31"/>
      <c r="I601" s="31"/>
      <c r="R601" s="23" t="s">
        <v>607</v>
      </c>
    </row>
    <row r="602" spans="5:18">
      <c r="E602" s="31"/>
      <c r="F602" s="31"/>
      <c r="G602" s="31"/>
      <c r="H602" s="31"/>
      <c r="I602" s="31"/>
      <c r="R602" s="23" t="s">
        <v>608</v>
      </c>
    </row>
    <row r="603" spans="5:18">
      <c r="E603" s="31"/>
      <c r="F603" s="31"/>
      <c r="G603" s="31"/>
      <c r="H603" s="31"/>
      <c r="I603" s="31"/>
      <c r="R603" s="23" t="s">
        <v>609</v>
      </c>
    </row>
    <row r="604" spans="5:18">
      <c r="E604" s="31"/>
      <c r="F604" s="31"/>
      <c r="G604" s="31"/>
      <c r="H604" s="31"/>
      <c r="I604" s="31"/>
      <c r="R604" s="23" t="s">
        <v>610</v>
      </c>
    </row>
    <row r="605" spans="5:18">
      <c r="E605" s="31"/>
      <c r="F605" s="31"/>
      <c r="G605" s="31"/>
      <c r="H605" s="31"/>
      <c r="I605" s="31"/>
      <c r="R605" s="23" t="s">
        <v>611</v>
      </c>
    </row>
    <row r="606" spans="5:18">
      <c r="E606" s="31"/>
      <c r="F606" s="31"/>
      <c r="G606" s="31"/>
      <c r="H606" s="31"/>
      <c r="I606" s="31"/>
      <c r="R606" s="23" t="s">
        <v>612</v>
      </c>
    </row>
    <row r="607" spans="5:18">
      <c r="E607" s="31"/>
      <c r="F607" s="31"/>
      <c r="G607" s="31"/>
      <c r="H607" s="31"/>
      <c r="I607" s="31"/>
      <c r="R607" s="23" t="s">
        <v>613</v>
      </c>
    </row>
    <row r="608" spans="5:18">
      <c r="E608" s="31"/>
      <c r="F608" s="31"/>
      <c r="G608" s="31"/>
      <c r="H608" s="31"/>
      <c r="I608" s="31"/>
      <c r="R608" s="23" t="s">
        <v>614</v>
      </c>
    </row>
    <row r="609" spans="5:18">
      <c r="E609" s="31"/>
      <c r="F609" s="31"/>
      <c r="G609" s="31"/>
      <c r="H609" s="31"/>
      <c r="I609" s="31"/>
      <c r="R609" s="23" t="s">
        <v>615</v>
      </c>
    </row>
    <row r="610" spans="5:18">
      <c r="E610" s="31"/>
      <c r="F610" s="31"/>
      <c r="G610" s="31"/>
      <c r="H610" s="31"/>
      <c r="I610" s="31"/>
      <c r="R610" s="23" t="s">
        <v>616</v>
      </c>
    </row>
    <row r="611" spans="5:18">
      <c r="E611" s="31"/>
      <c r="F611" s="31"/>
      <c r="G611" s="31"/>
      <c r="H611" s="31"/>
      <c r="I611" s="31"/>
      <c r="R611" s="23" t="s">
        <v>617</v>
      </c>
    </row>
    <row r="612" spans="5:18">
      <c r="E612" s="31"/>
      <c r="F612" s="31"/>
      <c r="G612" s="31"/>
      <c r="H612" s="31"/>
      <c r="I612" s="31"/>
      <c r="R612" s="23" t="s">
        <v>618</v>
      </c>
    </row>
    <row r="613" spans="5:18">
      <c r="E613" s="31"/>
      <c r="F613" s="31"/>
      <c r="G613" s="31"/>
      <c r="H613" s="31"/>
      <c r="I613" s="31"/>
      <c r="R613" s="23" t="s">
        <v>619</v>
      </c>
    </row>
    <row r="614" spans="5:18">
      <c r="E614" s="31"/>
      <c r="F614" s="31"/>
      <c r="G614" s="31"/>
      <c r="H614" s="31"/>
      <c r="I614" s="31"/>
      <c r="R614" s="23" t="s">
        <v>620</v>
      </c>
    </row>
    <row r="615" spans="5:18">
      <c r="E615" s="31"/>
      <c r="F615" s="31"/>
      <c r="G615" s="31"/>
      <c r="H615" s="31"/>
      <c r="I615" s="31"/>
      <c r="R615" s="23" t="s">
        <v>621</v>
      </c>
    </row>
    <row r="616" spans="5:18">
      <c r="E616" s="31"/>
      <c r="F616" s="31"/>
      <c r="G616" s="31"/>
      <c r="H616" s="31"/>
      <c r="I616" s="31"/>
      <c r="R616" s="23" t="s">
        <v>622</v>
      </c>
    </row>
    <row r="617" spans="5:18">
      <c r="E617" s="31"/>
      <c r="F617" s="31"/>
      <c r="G617" s="31"/>
      <c r="H617" s="31"/>
      <c r="I617" s="31"/>
      <c r="R617" s="23" t="s">
        <v>623</v>
      </c>
    </row>
    <row r="618" spans="5:18">
      <c r="E618" s="31"/>
      <c r="F618" s="31"/>
      <c r="G618" s="31"/>
      <c r="H618" s="31"/>
      <c r="I618" s="31"/>
      <c r="R618" s="23" t="s">
        <v>624</v>
      </c>
    </row>
    <row r="619" spans="5:18">
      <c r="E619" s="31"/>
      <c r="F619" s="31"/>
      <c r="G619" s="31"/>
      <c r="H619" s="31"/>
      <c r="I619" s="31"/>
      <c r="R619" s="23" t="s">
        <v>625</v>
      </c>
    </row>
    <row r="620" spans="5:18">
      <c r="E620" s="31"/>
      <c r="F620" s="31"/>
      <c r="G620" s="31"/>
      <c r="H620" s="31"/>
      <c r="I620" s="31"/>
      <c r="R620" s="23" t="s">
        <v>626</v>
      </c>
    </row>
    <row r="621" spans="5:18">
      <c r="E621" s="31"/>
      <c r="F621" s="31"/>
      <c r="G621" s="31"/>
      <c r="H621" s="31"/>
      <c r="I621" s="31"/>
      <c r="R621" s="23" t="s">
        <v>627</v>
      </c>
    </row>
    <row r="622" spans="5:18">
      <c r="E622" s="31"/>
      <c r="F622" s="31"/>
      <c r="G622" s="31"/>
      <c r="H622" s="31"/>
      <c r="I622" s="31"/>
      <c r="R622" s="23" t="s">
        <v>628</v>
      </c>
    </row>
    <row r="623" spans="5:18">
      <c r="E623" s="31"/>
      <c r="F623" s="31"/>
      <c r="G623" s="31"/>
      <c r="H623" s="31"/>
      <c r="I623" s="31"/>
      <c r="R623" s="23" t="s">
        <v>629</v>
      </c>
    </row>
    <row r="624" spans="5:18">
      <c r="E624" s="31"/>
      <c r="F624" s="31"/>
      <c r="G624" s="31"/>
      <c r="H624" s="31"/>
      <c r="I624" s="31"/>
      <c r="R624" s="23" t="s">
        <v>630</v>
      </c>
    </row>
    <row r="625" spans="5:18">
      <c r="E625" s="31"/>
      <c r="F625" s="31"/>
      <c r="G625" s="31"/>
      <c r="H625" s="31"/>
      <c r="I625" s="31"/>
      <c r="R625" s="23" t="s">
        <v>631</v>
      </c>
    </row>
    <row r="626" spans="5:18">
      <c r="E626" s="31"/>
      <c r="F626" s="31"/>
      <c r="G626" s="31"/>
      <c r="H626" s="31"/>
      <c r="I626" s="31"/>
      <c r="R626" s="23" t="s">
        <v>632</v>
      </c>
    </row>
    <row r="627" spans="5:18">
      <c r="E627" s="31"/>
      <c r="F627" s="31"/>
      <c r="G627" s="31"/>
      <c r="H627" s="31"/>
      <c r="I627" s="31"/>
      <c r="R627" s="23" t="s">
        <v>633</v>
      </c>
    </row>
    <row r="628" spans="5:18">
      <c r="E628" s="31"/>
      <c r="F628" s="31"/>
      <c r="G628" s="31"/>
      <c r="H628" s="31"/>
      <c r="I628" s="31"/>
      <c r="R628" s="23" t="s">
        <v>634</v>
      </c>
    </row>
    <row r="629" spans="5:18">
      <c r="E629" s="31"/>
      <c r="F629" s="31"/>
      <c r="G629" s="31"/>
      <c r="H629" s="31"/>
      <c r="I629" s="31"/>
      <c r="R629" s="23" t="s">
        <v>635</v>
      </c>
    </row>
    <row r="630" spans="5:18">
      <c r="E630" s="31"/>
      <c r="F630" s="31"/>
      <c r="G630" s="31"/>
      <c r="H630" s="31"/>
      <c r="I630" s="31"/>
      <c r="R630" s="23" t="s">
        <v>636</v>
      </c>
    </row>
    <row r="631" spans="5:18">
      <c r="E631" s="31"/>
      <c r="F631" s="31"/>
      <c r="G631" s="31"/>
      <c r="H631" s="31"/>
      <c r="I631" s="31"/>
      <c r="R631" s="23" t="s">
        <v>637</v>
      </c>
    </row>
    <row r="632" spans="5:18">
      <c r="E632" s="31"/>
      <c r="F632" s="31"/>
      <c r="G632" s="31"/>
      <c r="H632" s="31"/>
      <c r="I632" s="31"/>
      <c r="R632" s="23" t="s">
        <v>638</v>
      </c>
    </row>
    <row r="633" spans="5:18">
      <c r="E633" s="31"/>
      <c r="F633" s="31"/>
      <c r="G633" s="31"/>
      <c r="H633" s="31"/>
      <c r="I633" s="31"/>
      <c r="R633" s="23" t="s">
        <v>639</v>
      </c>
    </row>
    <row r="634" spans="5:18">
      <c r="E634" s="31"/>
      <c r="F634" s="31"/>
      <c r="G634" s="31"/>
      <c r="H634" s="31"/>
      <c r="I634" s="31"/>
      <c r="R634" s="23" t="s">
        <v>640</v>
      </c>
    </row>
    <row r="635" spans="5:18">
      <c r="E635" s="31"/>
      <c r="F635" s="31"/>
      <c r="G635" s="31"/>
      <c r="H635" s="31"/>
      <c r="I635" s="31"/>
      <c r="R635" s="23" t="s">
        <v>641</v>
      </c>
    </row>
    <row r="636" spans="5:18">
      <c r="E636" s="31"/>
      <c r="F636" s="31"/>
      <c r="G636" s="31"/>
      <c r="H636" s="31"/>
      <c r="I636" s="31"/>
      <c r="R636" s="23" t="s">
        <v>642</v>
      </c>
    </row>
    <row r="637" spans="5:18">
      <c r="E637" s="31"/>
      <c r="F637" s="31"/>
      <c r="G637" s="31"/>
      <c r="H637" s="31"/>
      <c r="I637" s="31"/>
      <c r="R637" s="23" t="s">
        <v>643</v>
      </c>
    </row>
    <row r="638" spans="5:18">
      <c r="E638" s="31"/>
      <c r="F638" s="31"/>
      <c r="G638" s="31"/>
      <c r="H638" s="31"/>
      <c r="I638" s="31"/>
      <c r="R638" s="23" t="s">
        <v>644</v>
      </c>
    </row>
    <row r="639" spans="5:18">
      <c r="E639" s="31"/>
      <c r="F639" s="31"/>
      <c r="G639" s="31"/>
      <c r="H639" s="31"/>
      <c r="I639" s="31"/>
      <c r="R639" s="23" t="s">
        <v>645</v>
      </c>
    </row>
    <row r="640" spans="5:18">
      <c r="E640" s="31"/>
      <c r="F640" s="31"/>
      <c r="G640" s="31"/>
      <c r="H640" s="31"/>
      <c r="I640" s="31"/>
      <c r="R640" s="23" t="s">
        <v>646</v>
      </c>
    </row>
    <row r="641" spans="5:18">
      <c r="E641" s="31"/>
      <c r="F641" s="31"/>
      <c r="G641" s="31"/>
      <c r="H641" s="31"/>
      <c r="I641" s="31"/>
      <c r="R641" s="23" t="s">
        <v>647</v>
      </c>
    </row>
    <row r="642" spans="5:18">
      <c r="E642" s="31"/>
      <c r="F642" s="31"/>
      <c r="G642" s="31"/>
      <c r="H642" s="31"/>
      <c r="I642" s="31"/>
      <c r="R642" s="23" t="s">
        <v>648</v>
      </c>
    </row>
    <row r="643" spans="5:18">
      <c r="E643" s="31"/>
      <c r="F643" s="31"/>
      <c r="G643" s="31"/>
      <c r="H643" s="31"/>
      <c r="I643" s="31"/>
      <c r="R643" s="23" t="s">
        <v>649</v>
      </c>
    </row>
    <row r="644" spans="5:18">
      <c r="E644" s="31"/>
      <c r="F644" s="31"/>
      <c r="G644" s="31"/>
      <c r="H644" s="31"/>
      <c r="I644" s="31"/>
      <c r="R644" s="23" t="s">
        <v>650</v>
      </c>
    </row>
    <row r="645" spans="5:18">
      <c r="E645" s="31"/>
      <c r="F645" s="31"/>
      <c r="G645" s="31"/>
      <c r="H645" s="31"/>
      <c r="I645" s="31"/>
      <c r="R645" s="23" t="s">
        <v>651</v>
      </c>
    </row>
    <row r="646" spans="5:18">
      <c r="E646" s="31"/>
      <c r="F646" s="31"/>
      <c r="G646" s="31"/>
      <c r="H646" s="31"/>
      <c r="I646" s="31"/>
      <c r="R646" s="23" t="s">
        <v>1772</v>
      </c>
    </row>
    <row r="647" spans="5:18">
      <c r="E647" s="31"/>
      <c r="F647" s="31"/>
      <c r="G647" s="31"/>
      <c r="H647" s="31"/>
      <c r="I647" s="31"/>
      <c r="R647" s="23" t="s">
        <v>652</v>
      </c>
    </row>
    <row r="648" spans="5:18">
      <c r="E648" s="31"/>
      <c r="F648" s="31"/>
      <c r="G648" s="31"/>
      <c r="H648" s="31"/>
      <c r="I648" s="31"/>
      <c r="R648" s="23" t="s">
        <v>653</v>
      </c>
    </row>
    <row r="649" spans="5:18">
      <c r="E649" s="31"/>
      <c r="F649" s="31"/>
      <c r="G649" s="31"/>
      <c r="H649" s="31"/>
      <c r="I649" s="31"/>
      <c r="R649" s="23" t="s">
        <v>654</v>
      </c>
    </row>
    <row r="650" spans="5:18">
      <c r="E650" s="31"/>
      <c r="F650" s="31"/>
      <c r="G650" s="31"/>
      <c r="H650" s="31"/>
      <c r="I650" s="31"/>
      <c r="R650" s="23" t="s">
        <v>655</v>
      </c>
    </row>
    <row r="651" spans="5:18">
      <c r="E651" s="31"/>
      <c r="F651" s="31"/>
      <c r="G651" s="31"/>
      <c r="H651" s="31"/>
      <c r="I651" s="31"/>
      <c r="R651" s="23" t="s">
        <v>656</v>
      </c>
    </row>
    <row r="652" spans="5:18">
      <c r="E652" s="31"/>
      <c r="F652" s="31"/>
      <c r="G652" s="31"/>
      <c r="H652" s="31"/>
      <c r="I652" s="31"/>
      <c r="R652" s="23" t="s">
        <v>657</v>
      </c>
    </row>
    <row r="653" spans="5:18">
      <c r="E653" s="31"/>
      <c r="F653" s="31"/>
      <c r="G653" s="31"/>
      <c r="H653" s="31"/>
      <c r="I653" s="31"/>
      <c r="R653" s="23" t="s">
        <v>658</v>
      </c>
    </row>
    <row r="654" spans="5:18">
      <c r="E654" s="31"/>
      <c r="F654" s="31"/>
      <c r="G654" s="31"/>
      <c r="H654" s="31"/>
      <c r="I654" s="31"/>
      <c r="R654" s="23" t="s">
        <v>659</v>
      </c>
    </row>
    <row r="655" spans="5:18">
      <c r="E655" s="31"/>
      <c r="F655" s="31"/>
      <c r="G655" s="31"/>
      <c r="H655" s="31"/>
      <c r="I655" s="31"/>
      <c r="R655" s="23" t="s">
        <v>660</v>
      </c>
    </row>
    <row r="656" spans="5:18">
      <c r="E656" s="31"/>
      <c r="F656" s="31"/>
      <c r="G656" s="31"/>
      <c r="H656" s="31"/>
      <c r="I656" s="31"/>
      <c r="R656" s="23" t="s">
        <v>661</v>
      </c>
    </row>
    <row r="657" spans="5:18">
      <c r="E657" s="31"/>
      <c r="F657" s="31"/>
      <c r="G657" s="31"/>
      <c r="H657" s="31"/>
      <c r="I657" s="31"/>
      <c r="R657" s="23" t="s">
        <v>662</v>
      </c>
    </row>
    <row r="658" spans="5:18">
      <c r="E658" s="31"/>
      <c r="F658" s="31"/>
      <c r="G658" s="31"/>
      <c r="H658" s="31"/>
      <c r="I658" s="31"/>
      <c r="R658" s="23" t="s">
        <v>663</v>
      </c>
    </row>
    <row r="659" spans="5:18">
      <c r="E659" s="31"/>
      <c r="F659" s="31"/>
      <c r="G659" s="31"/>
      <c r="H659" s="31"/>
      <c r="I659" s="31"/>
      <c r="R659" s="23" t="s">
        <v>664</v>
      </c>
    </row>
    <row r="660" spans="5:18">
      <c r="E660" s="31"/>
      <c r="F660" s="31"/>
      <c r="G660" s="31"/>
      <c r="H660" s="31"/>
      <c r="I660" s="31"/>
      <c r="R660" s="23" t="s">
        <v>665</v>
      </c>
    </row>
    <row r="661" spans="5:18">
      <c r="E661" s="31"/>
      <c r="F661" s="31"/>
      <c r="G661" s="31"/>
      <c r="H661" s="31"/>
      <c r="I661" s="31"/>
      <c r="R661" s="23" t="s">
        <v>666</v>
      </c>
    </row>
    <row r="662" spans="5:18">
      <c r="E662" s="31"/>
      <c r="F662" s="31"/>
      <c r="G662" s="31"/>
      <c r="H662" s="31"/>
      <c r="I662" s="31"/>
      <c r="R662" s="23" t="s">
        <v>667</v>
      </c>
    </row>
    <row r="663" spans="5:18">
      <c r="E663" s="31"/>
      <c r="F663" s="31"/>
      <c r="G663" s="31"/>
      <c r="H663" s="31"/>
      <c r="I663" s="31"/>
      <c r="R663" s="23" t="s">
        <v>668</v>
      </c>
    </row>
    <row r="664" spans="5:18">
      <c r="E664" s="31"/>
      <c r="F664" s="31"/>
      <c r="G664" s="31"/>
      <c r="H664" s="31"/>
      <c r="I664" s="31"/>
      <c r="R664" s="23" t="s">
        <v>669</v>
      </c>
    </row>
    <row r="665" spans="5:18">
      <c r="E665" s="31"/>
      <c r="F665" s="31"/>
      <c r="G665" s="31"/>
      <c r="H665" s="31"/>
      <c r="I665" s="31"/>
      <c r="R665" s="23" t="s">
        <v>670</v>
      </c>
    </row>
    <row r="666" spans="5:18">
      <c r="E666" s="31"/>
      <c r="F666" s="31"/>
      <c r="G666" s="31"/>
      <c r="H666" s="31"/>
      <c r="I666" s="31"/>
      <c r="R666" s="23" t="s">
        <v>671</v>
      </c>
    </row>
    <row r="667" spans="5:18">
      <c r="E667" s="31"/>
      <c r="F667" s="31"/>
      <c r="G667" s="31"/>
      <c r="H667" s="31"/>
      <c r="I667" s="31"/>
      <c r="R667" s="23" t="s">
        <v>672</v>
      </c>
    </row>
    <row r="668" spans="5:18">
      <c r="E668" s="31"/>
      <c r="F668" s="31"/>
      <c r="G668" s="31"/>
      <c r="H668" s="31"/>
      <c r="I668" s="31"/>
      <c r="R668" s="23" t="s">
        <v>673</v>
      </c>
    </row>
    <row r="669" spans="5:18">
      <c r="E669" s="31"/>
      <c r="F669" s="31"/>
      <c r="G669" s="31"/>
      <c r="H669" s="31"/>
      <c r="I669" s="31"/>
      <c r="R669" s="23" t="s">
        <v>674</v>
      </c>
    </row>
    <row r="670" spans="5:18">
      <c r="E670" s="31"/>
      <c r="F670" s="31"/>
      <c r="G670" s="31"/>
      <c r="H670" s="31"/>
      <c r="I670" s="31"/>
      <c r="R670" s="23" t="s">
        <v>675</v>
      </c>
    </row>
    <row r="671" spans="5:18">
      <c r="E671" s="31"/>
      <c r="F671" s="31"/>
      <c r="G671" s="31"/>
      <c r="H671" s="31"/>
      <c r="I671" s="31"/>
      <c r="R671" s="23" t="s">
        <v>676</v>
      </c>
    </row>
    <row r="672" spans="5:18">
      <c r="E672" s="31"/>
      <c r="F672" s="31"/>
      <c r="G672" s="31"/>
      <c r="H672" s="31"/>
      <c r="I672" s="31"/>
      <c r="R672" s="23" t="s">
        <v>677</v>
      </c>
    </row>
    <row r="673" spans="5:18">
      <c r="E673" s="31"/>
      <c r="F673" s="31"/>
      <c r="G673" s="31"/>
      <c r="H673" s="31"/>
      <c r="I673" s="31"/>
      <c r="R673" s="23" t="s">
        <v>678</v>
      </c>
    </row>
    <row r="674" spans="5:18">
      <c r="E674" s="31"/>
      <c r="F674" s="31"/>
      <c r="G674" s="31"/>
      <c r="H674" s="31"/>
      <c r="I674" s="31"/>
      <c r="R674" s="23" t="s">
        <v>679</v>
      </c>
    </row>
    <row r="675" spans="5:18">
      <c r="E675" s="31"/>
      <c r="F675" s="31"/>
      <c r="G675" s="31"/>
      <c r="H675" s="31"/>
      <c r="I675" s="31"/>
      <c r="R675" s="23" t="s">
        <v>680</v>
      </c>
    </row>
    <row r="676" spans="5:18">
      <c r="E676" s="31"/>
      <c r="F676" s="31"/>
      <c r="G676" s="31"/>
      <c r="H676" s="31"/>
      <c r="I676" s="31"/>
      <c r="R676" s="23" t="s">
        <v>681</v>
      </c>
    </row>
    <row r="677" spans="5:18">
      <c r="E677" s="31"/>
      <c r="F677" s="31"/>
      <c r="G677" s="31"/>
      <c r="H677" s="31"/>
      <c r="I677" s="31"/>
      <c r="R677" s="23" t="s">
        <v>682</v>
      </c>
    </row>
    <row r="678" spans="5:18">
      <c r="E678" s="31"/>
      <c r="F678" s="31"/>
      <c r="G678" s="31"/>
      <c r="H678" s="31"/>
      <c r="I678" s="31"/>
      <c r="R678" s="23" t="s">
        <v>683</v>
      </c>
    </row>
    <row r="679" spans="5:18">
      <c r="E679" s="31"/>
      <c r="F679" s="31"/>
      <c r="G679" s="31"/>
      <c r="H679" s="31"/>
      <c r="I679" s="31"/>
      <c r="R679" s="23" t="s">
        <v>684</v>
      </c>
    </row>
    <row r="680" spans="5:18">
      <c r="E680" s="31"/>
      <c r="F680" s="31"/>
      <c r="G680" s="31"/>
      <c r="H680" s="31"/>
      <c r="I680" s="31"/>
      <c r="R680" s="23" t="s">
        <v>685</v>
      </c>
    </row>
    <row r="681" spans="5:18">
      <c r="E681" s="31"/>
      <c r="F681" s="31"/>
      <c r="G681" s="31"/>
      <c r="H681" s="31"/>
      <c r="I681" s="31"/>
      <c r="R681" s="23" t="s">
        <v>686</v>
      </c>
    </row>
    <row r="682" spans="5:18">
      <c r="E682" s="31"/>
      <c r="F682" s="31"/>
      <c r="G682" s="31"/>
      <c r="H682" s="31"/>
      <c r="I682" s="31"/>
      <c r="R682" s="23" t="s">
        <v>687</v>
      </c>
    </row>
    <row r="683" spans="5:18">
      <c r="E683" s="31"/>
      <c r="F683" s="31"/>
      <c r="G683" s="31"/>
      <c r="H683" s="31"/>
      <c r="I683" s="31"/>
      <c r="R683" s="23" t="s">
        <v>688</v>
      </c>
    </row>
    <row r="684" spans="5:18">
      <c r="E684" s="31"/>
      <c r="F684" s="31"/>
      <c r="G684" s="31"/>
      <c r="H684" s="31"/>
      <c r="I684" s="31"/>
      <c r="R684" s="23" t="s">
        <v>689</v>
      </c>
    </row>
    <row r="685" spans="5:18">
      <c r="E685" s="31"/>
      <c r="F685" s="31"/>
      <c r="G685" s="31"/>
      <c r="H685" s="31"/>
      <c r="I685" s="31"/>
      <c r="R685" s="23" t="s">
        <v>690</v>
      </c>
    </row>
    <row r="686" spans="5:18">
      <c r="E686" s="31"/>
      <c r="F686" s="31"/>
      <c r="G686" s="31"/>
      <c r="H686" s="31"/>
      <c r="I686" s="31"/>
      <c r="R686" s="23" t="s">
        <v>691</v>
      </c>
    </row>
    <row r="687" spans="5:18">
      <c r="E687" s="31"/>
      <c r="F687" s="31"/>
      <c r="G687" s="31"/>
      <c r="H687" s="31"/>
      <c r="I687" s="31"/>
      <c r="R687" s="23" t="s">
        <v>692</v>
      </c>
    </row>
    <row r="688" spans="5:18">
      <c r="E688" s="31"/>
      <c r="F688" s="31"/>
      <c r="G688" s="31"/>
      <c r="H688" s="31"/>
      <c r="I688" s="31"/>
      <c r="R688" s="23" t="s">
        <v>693</v>
      </c>
    </row>
    <row r="689" spans="5:18">
      <c r="E689" s="31"/>
      <c r="F689" s="31"/>
      <c r="G689" s="31"/>
      <c r="H689" s="31"/>
      <c r="I689" s="31"/>
      <c r="R689" s="23" t="s">
        <v>694</v>
      </c>
    </row>
    <row r="690" spans="5:18">
      <c r="E690" s="31"/>
      <c r="F690" s="31"/>
      <c r="G690" s="31"/>
      <c r="H690" s="31"/>
      <c r="I690" s="31"/>
      <c r="R690" s="23" t="s">
        <v>695</v>
      </c>
    </row>
    <row r="691" spans="5:18">
      <c r="E691" s="31"/>
      <c r="F691" s="31"/>
      <c r="G691" s="31"/>
      <c r="H691" s="31"/>
      <c r="I691" s="31"/>
      <c r="R691" s="23" t="s">
        <v>696</v>
      </c>
    </row>
    <row r="692" spans="5:18">
      <c r="E692" s="31"/>
      <c r="F692" s="31"/>
      <c r="G692" s="31"/>
      <c r="H692" s="31"/>
      <c r="I692" s="31"/>
      <c r="R692" s="23" t="s">
        <v>697</v>
      </c>
    </row>
    <row r="693" spans="5:18">
      <c r="E693" s="31"/>
      <c r="F693" s="31"/>
      <c r="G693" s="31"/>
      <c r="H693" s="31"/>
      <c r="I693" s="31"/>
      <c r="R693" s="23" t="s">
        <v>698</v>
      </c>
    </row>
    <row r="694" spans="5:18">
      <c r="E694" s="31"/>
      <c r="F694" s="31"/>
      <c r="G694" s="31"/>
      <c r="H694" s="31"/>
      <c r="I694" s="31"/>
      <c r="R694" s="23" t="s">
        <v>699</v>
      </c>
    </row>
    <row r="695" spans="5:18">
      <c r="E695" s="31"/>
      <c r="F695" s="31"/>
      <c r="G695" s="31"/>
      <c r="H695" s="31"/>
      <c r="I695" s="31"/>
      <c r="R695" s="23" t="s">
        <v>700</v>
      </c>
    </row>
    <row r="696" spans="5:18">
      <c r="E696" s="31"/>
      <c r="F696" s="31"/>
      <c r="G696" s="31"/>
      <c r="H696" s="31"/>
      <c r="I696" s="31"/>
      <c r="R696" s="23" t="s">
        <v>701</v>
      </c>
    </row>
    <row r="697" spans="5:18">
      <c r="E697" s="31"/>
      <c r="F697" s="31"/>
      <c r="G697" s="31"/>
      <c r="H697" s="31"/>
      <c r="I697" s="31"/>
      <c r="R697" s="23" t="s">
        <v>702</v>
      </c>
    </row>
    <row r="698" spans="5:18">
      <c r="E698" s="31"/>
      <c r="F698" s="31"/>
      <c r="G698" s="31"/>
      <c r="H698" s="31"/>
      <c r="I698" s="31"/>
      <c r="R698" s="23" t="s">
        <v>703</v>
      </c>
    </row>
    <row r="699" spans="5:18">
      <c r="E699" s="31"/>
      <c r="F699" s="31"/>
      <c r="G699" s="31"/>
      <c r="H699" s="31"/>
      <c r="I699" s="31"/>
      <c r="R699" s="23" t="s">
        <v>704</v>
      </c>
    </row>
    <row r="700" spans="5:18">
      <c r="E700" s="31"/>
      <c r="F700" s="31"/>
      <c r="G700" s="31"/>
      <c r="H700" s="31"/>
      <c r="I700" s="31"/>
      <c r="R700" s="23" t="s">
        <v>705</v>
      </c>
    </row>
    <row r="701" spans="5:18">
      <c r="E701" s="31"/>
      <c r="F701" s="31"/>
      <c r="G701" s="31"/>
      <c r="H701" s="31"/>
      <c r="I701" s="31"/>
      <c r="R701" s="23" t="s">
        <v>706</v>
      </c>
    </row>
    <row r="702" spans="5:18">
      <c r="E702" s="31"/>
      <c r="F702" s="31"/>
      <c r="G702" s="31"/>
      <c r="H702" s="31"/>
      <c r="I702" s="31"/>
      <c r="R702" s="23" t="s">
        <v>707</v>
      </c>
    </row>
    <row r="703" spans="5:18">
      <c r="E703" s="31"/>
      <c r="F703" s="31"/>
      <c r="G703" s="31"/>
      <c r="H703" s="31"/>
      <c r="I703" s="31"/>
      <c r="R703" s="23" t="s">
        <v>708</v>
      </c>
    </row>
    <row r="704" spans="5:18">
      <c r="E704" s="31"/>
      <c r="F704" s="31"/>
      <c r="G704" s="31"/>
      <c r="H704" s="31"/>
      <c r="I704" s="31"/>
      <c r="R704" s="23" t="s">
        <v>709</v>
      </c>
    </row>
    <row r="705" spans="5:18">
      <c r="E705" s="31"/>
      <c r="F705" s="31"/>
      <c r="G705" s="31"/>
      <c r="H705" s="31"/>
      <c r="I705" s="31"/>
      <c r="R705" s="23" t="s">
        <v>710</v>
      </c>
    </row>
    <row r="706" spans="5:18">
      <c r="E706" s="31"/>
      <c r="F706" s="31"/>
      <c r="G706" s="31"/>
      <c r="H706" s="31"/>
      <c r="I706" s="31"/>
      <c r="R706" s="23" t="s">
        <v>711</v>
      </c>
    </row>
    <row r="707" spans="5:18">
      <c r="E707" s="31"/>
      <c r="F707" s="31"/>
      <c r="G707" s="31"/>
      <c r="H707" s="31"/>
      <c r="I707" s="31"/>
      <c r="R707" s="23" t="s">
        <v>712</v>
      </c>
    </row>
    <row r="708" spans="5:18">
      <c r="E708" s="31"/>
      <c r="F708" s="31"/>
      <c r="G708" s="31"/>
      <c r="H708" s="31"/>
      <c r="I708" s="31"/>
      <c r="R708" s="23" t="s">
        <v>713</v>
      </c>
    </row>
    <row r="709" spans="5:18">
      <c r="E709" s="31"/>
      <c r="F709" s="31"/>
      <c r="G709" s="31"/>
      <c r="H709" s="31"/>
      <c r="I709" s="31"/>
      <c r="R709" s="23" t="s">
        <v>714</v>
      </c>
    </row>
    <row r="710" spans="5:18">
      <c r="E710" s="31"/>
      <c r="F710" s="31"/>
      <c r="G710" s="31"/>
      <c r="H710" s="31"/>
      <c r="I710" s="31"/>
      <c r="R710" s="23" t="s">
        <v>715</v>
      </c>
    </row>
    <row r="711" spans="5:18">
      <c r="E711" s="31"/>
      <c r="F711" s="31"/>
      <c r="G711" s="31"/>
      <c r="H711" s="31"/>
      <c r="I711" s="31"/>
      <c r="R711" s="23" t="s">
        <v>716</v>
      </c>
    </row>
    <row r="712" spans="5:18">
      <c r="E712" s="31"/>
      <c r="F712" s="31"/>
      <c r="G712" s="31"/>
      <c r="H712" s="31"/>
      <c r="I712" s="31"/>
      <c r="R712" s="23" t="s">
        <v>717</v>
      </c>
    </row>
    <row r="713" spans="5:18">
      <c r="E713" s="31"/>
      <c r="F713" s="31"/>
      <c r="G713" s="31"/>
      <c r="H713" s="31"/>
      <c r="I713" s="31"/>
      <c r="R713" s="23" t="s">
        <v>718</v>
      </c>
    </row>
    <row r="714" spans="5:18">
      <c r="E714" s="31"/>
      <c r="F714" s="31"/>
      <c r="G714" s="31"/>
      <c r="H714" s="31"/>
      <c r="I714" s="31"/>
      <c r="R714" s="23" t="s">
        <v>719</v>
      </c>
    </row>
    <row r="715" spans="5:18">
      <c r="E715" s="31"/>
      <c r="F715" s="31"/>
      <c r="G715" s="31"/>
      <c r="H715" s="31"/>
      <c r="I715" s="31"/>
      <c r="R715" s="23" t="s">
        <v>720</v>
      </c>
    </row>
    <row r="716" spans="5:18">
      <c r="E716" s="31"/>
      <c r="F716" s="31"/>
      <c r="G716" s="31"/>
      <c r="H716" s="31"/>
      <c r="I716" s="31"/>
      <c r="R716" s="23" t="s">
        <v>721</v>
      </c>
    </row>
    <row r="717" spans="5:18">
      <c r="E717" s="31"/>
      <c r="F717" s="31"/>
      <c r="G717" s="31"/>
      <c r="H717" s="31"/>
      <c r="I717" s="31"/>
      <c r="R717" s="23" t="s">
        <v>722</v>
      </c>
    </row>
    <row r="718" spans="5:18">
      <c r="E718" s="31"/>
      <c r="F718" s="31"/>
      <c r="G718" s="31"/>
      <c r="H718" s="31"/>
      <c r="I718" s="31"/>
      <c r="R718" s="23" t="s">
        <v>723</v>
      </c>
    </row>
    <row r="719" spans="5:18">
      <c r="E719" s="31"/>
      <c r="F719" s="31"/>
      <c r="G719" s="31"/>
      <c r="H719" s="31"/>
      <c r="I719" s="31"/>
      <c r="R719" s="23" t="s">
        <v>724</v>
      </c>
    </row>
    <row r="720" spans="5:18">
      <c r="E720" s="31"/>
      <c r="F720" s="31"/>
      <c r="G720" s="31"/>
      <c r="H720" s="31"/>
      <c r="I720" s="31"/>
      <c r="R720" s="23" t="s">
        <v>725</v>
      </c>
    </row>
    <row r="721" spans="5:18">
      <c r="E721" s="31"/>
      <c r="F721" s="31"/>
      <c r="G721" s="31"/>
      <c r="H721" s="31"/>
      <c r="I721" s="31"/>
      <c r="R721" s="23" t="s">
        <v>726</v>
      </c>
    </row>
    <row r="722" spans="5:18">
      <c r="E722" s="31"/>
      <c r="F722" s="31"/>
      <c r="G722" s="31"/>
      <c r="H722" s="31"/>
      <c r="I722" s="31"/>
      <c r="R722" s="23" t="s">
        <v>727</v>
      </c>
    </row>
    <row r="723" spans="5:18">
      <c r="E723" s="31"/>
      <c r="F723" s="31"/>
      <c r="G723" s="31"/>
      <c r="H723" s="31"/>
      <c r="I723" s="31"/>
      <c r="R723" s="23" t="s">
        <v>728</v>
      </c>
    </row>
    <row r="724" spans="5:18">
      <c r="E724" s="31"/>
      <c r="F724" s="31"/>
      <c r="G724" s="31"/>
      <c r="H724" s="31"/>
      <c r="I724" s="31"/>
      <c r="R724" s="23" t="s">
        <v>729</v>
      </c>
    </row>
    <row r="725" spans="5:18">
      <c r="E725" s="31"/>
      <c r="F725" s="31"/>
      <c r="G725" s="31"/>
      <c r="H725" s="31"/>
      <c r="I725" s="31"/>
      <c r="R725" s="23" t="s">
        <v>730</v>
      </c>
    </row>
    <row r="726" spans="5:18">
      <c r="E726" s="31"/>
      <c r="F726" s="31"/>
      <c r="G726" s="31"/>
      <c r="H726" s="31"/>
      <c r="I726" s="31"/>
      <c r="R726" s="23" t="s">
        <v>731</v>
      </c>
    </row>
    <row r="727" spans="5:18">
      <c r="E727" s="31"/>
      <c r="F727" s="31"/>
      <c r="G727" s="31"/>
      <c r="H727" s="31"/>
      <c r="I727" s="31"/>
      <c r="R727" s="23" t="s">
        <v>732</v>
      </c>
    </row>
    <row r="728" spans="5:18">
      <c r="E728" s="31"/>
      <c r="F728" s="31"/>
      <c r="G728" s="31"/>
      <c r="H728" s="31"/>
      <c r="I728" s="31"/>
      <c r="R728" s="23" t="s">
        <v>733</v>
      </c>
    </row>
    <row r="729" spans="5:18">
      <c r="E729" s="31"/>
      <c r="F729" s="31"/>
      <c r="G729" s="31"/>
      <c r="H729" s="31"/>
      <c r="I729" s="31"/>
      <c r="R729" s="23" t="s">
        <v>734</v>
      </c>
    </row>
    <row r="730" spans="5:18">
      <c r="E730" s="31"/>
      <c r="F730" s="31"/>
      <c r="G730" s="31"/>
      <c r="H730" s="31"/>
      <c r="I730" s="31"/>
      <c r="R730" s="23" t="s">
        <v>735</v>
      </c>
    </row>
    <row r="731" spans="5:18">
      <c r="E731" s="31"/>
      <c r="F731" s="31"/>
      <c r="G731" s="31"/>
      <c r="H731" s="31"/>
      <c r="I731" s="31"/>
      <c r="R731" s="23" t="s">
        <v>736</v>
      </c>
    </row>
    <row r="732" spans="5:18">
      <c r="E732" s="31"/>
      <c r="F732" s="31"/>
      <c r="G732" s="31"/>
      <c r="H732" s="31"/>
      <c r="I732" s="31"/>
      <c r="R732" s="23" t="s">
        <v>737</v>
      </c>
    </row>
    <row r="733" spans="5:18">
      <c r="E733" s="31"/>
      <c r="F733" s="31"/>
      <c r="G733" s="31"/>
      <c r="H733" s="31"/>
      <c r="I733" s="31"/>
      <c r="R733" s="23" t="s">
        <v>738</v>
      </c>
    </row>
    <row r="734" spans="5:18">
      <c r="E734" s="31"/>
      <c r="F734" s="31"/>
      <c r="G734" s="31"/>
      <c r="H734" s="31"/>
      <c r="I734" s="31"/>
      <c r="R734" s="23" t="s">
        <v>739</v>
      </c>
    </row>
    <row r="735" spans="5:18">
      <c r="E735" s="31"/>
      <c r="F735" s="31"/>
      <c r="G735" s="31"/>
      <c r="H735" s="31"/>
      <c r="I735" s="31"/>
      <c r="R735" s="23" t="s">
        <v>740</v>
      </c>
    </row>
    <row r="736" spans="5:18">
      <c r="E736" s="31"/>
      <c r="F736" s="31"/>
      <c r="G736" s="31"/>
      <c r="H736" s="31"/>
      <c r="I736" s="31"/>
      <c r="R736" s="23" t="s">
        <v>741</v>
      </c>
    </row>
    <row r="737" spans="5:18">
      <c r="E737" s="31"/>
      <c r="F737" s="31"/>
      <c r="G737" s="31"/>
      <c r="H737" s="31"/>
      <c r="I737" s="31"/>
      <c r="R737" s="23" t="s">
        <v>742</v>
      </c>
    </row>
    <row r="738" spans="5:18">
      <c r="E738" s="31"/>
      <c r="F738" s="31"/>
      <c r="G738" s="31"/>
      <c r="H738" s="31"/>
      <c r="I738" s="31"/>
      <c r="R738" s="23" t="s">
        <v>743</v>
      </c>
    </row>
    <row r="739" spans="5:18">
      <c r="E739" s="31"/>
      <c r="F739" s="31"/>
      <c r="G739" s="31"/>
      <c r="H739" s="31"/>
      <c r="I739" s="31"/>
      <c r="R739" s="23" t="s">
        <v>744</v>
      </c>
    </row>
    <row r="740" spans="5:18">
      <c r="E740" s="31"/>
      <c r="F740" s="31"/>
      <c r="G740" s="31"/>
      <c r="H740" s="31"/>
      <c r="I740" s="31"/>
      <c r="R740" s="23" t="s">
        <v>745</v>
      </c>
    </row>
    <row r="741" spans="5:18">
      <c r="E741" s="31"/>
      <c r="F741" s="31"/>
      <c r="G741" s="31"/>
      <c r="H741" s="31"/>
      <c r="I741" s="31"/>
      <c r="R741" s="23" t="s">
        <v>746</v>
      </c>
    </row>
    <row r="742" spans="5:18">
      <c r="E742" s="31"/>
      <c r="F742" s="31"/>
      <c r="G742" s="31"/>
      <c r="H742" s="31"/>
      <c r="I742" s="31"/>
      <c r="R742" s="23" t="s">
        <v>747</v>
      </c>
    </row>
    <row r="743" spans="5:18">
      <c r="E743" s="31"/>
      <c r="F743" s="31"/>
      <c r="G743" s="31"/>
      <c r="H743" s="31"/>
      <c r="I743" s="31"/>
      <c r="R743" s="23" t="s">
        <v>748</v>
      </c>
    </row>
    <row r="744" spans="5:18">
      <c r="E744" s="31"/>
      <c r="F744" s="31"/>
      <c r="G744" s="31"/>
      <c r="H744" s="31"/>
      <c r="I744" s="31"/>
      <c r="R744" s="23" t="s">
        <v>749</v>
      </c>
    </row>
    <row r="745" spans="5:18">
      <c r="E745" s="31"/>
      <c r="F745" s="31"/>
      <c r="G745" s="31"/>
      <c r="H745" s="31"/>
      <c r="I745" s="31"/>
      <c r="R745" s="23" t="s">
        <v>750</v>
      </c>
    </row>
    <row r="746" spans="5:18">
      <c r="E746" s="31"/>
      <c r="F746" s="31"/>
      <c r="G746" s="31"/>
      <c r="H746" s="31"/>
      <c r="I746" s="31"/>
      <c r="R746" s="23" t="s">
        <v>751</v>
      </c>
    </row>
    <row r="747" spans="5:18">
      <c r="E747" s="31"/>
      <c r="F747" s="31"/>
      <c r="G747" s="31"/>
      <c r="H747" s="31"/>
      <c r="I747" s="31"/>
      <c r="R747" s="23" t="s">
        <v>752</v>
      </c>
    </row>
    <row r="748" spans="5:18">
      <c r="E748" s="31"/>
      <c r="F748" s="31"/>
      <c r="G748" s="31"/>
      <c r="H748" s="31"/>
      <c r="I748" s="31"/>
      <c r="R748" s="23" t="s">
        <v>753</v>
      </c>
    </row>
    <row r="749" spans="5:18">
      <c r="E749" s="31"/>
      <c r="F749" s="31"/>
      <c r="G749" s="31"/>
      <c r="H749" s="31"/>
      <c r="I749" s="31"/>
      <c r="R749" s="23" t="s">
        <v>754</v>
      </c>
    </row>
    <row r="750" spans="5:18">
      <c r="E750" s="31"/>
      <c r="F750" s="31"/>
      <c r="G750" s="31"/>
      <c r="H750" s="31"/>
      <c r="I750" s="31"/>
      <c r="R750" s="23" t="s">
        <v>755</v>
      </c>
    </row>
    <row r="751" spans="5:18">
      <c r="E751" s="31"/>
      <c r="F751" s="31"/>
      <c r="G751" s="31"/>
      <c r="H751" s="31"/>
      <c r="I751" s="31"/>
      <c r="R751" s="23" t="s">
        <v>756</v>
      </c>
    </row>
    <row r="752" spans="5:18">
      <c r="E752" s="31"/>
      <c r="F752" s="31"/>
      <c r="G752" s="31"/>
      <c r="H752" s="31"/>
      <c r="I752" s="31"/>
      <c r="R752" s="23" t="s">
        <v>757</v>
      </c>
    </row>
    <row r="753" spans="5:18">
      <c r="E753" s="31"/>
      <c r="F753" s="31"/>
      <c r="G753" s="31"/>
      <c r="H753" s="31"/>
      <c r="I753" s="31"/>
      <c r="R753" s="23" t="s">
        <v>758</v>
      </c>
    </row>
    <row r="754" spans="5:18">
      <c r="E754" s="31"/>
      <c r="F754" s="31"/>
      <c r="G754" s="31"/>
      <c r="H754" s="31"/>
      <c r="I754" s="31"/>
      <c r="R754" s="23" t="s">
        <v>759</v>
      </c>
    </row>
    <row r="755" spans="5:18">
      <c r="E755" s="31"/>
      <c r="F755" s="31"/>
      <c r="G755" s="31"/>
      <c r="H755" s="31"/>
      <c r="I755" s="31"/>
      <c r="R755" s="23" t="s">
        <v>760</v>
      </c>
    </row>
    <row r="756" spans="5:18">
      <c r="E756" s="31"/>
      <c r="F756" s="31"/>
      <c r="G756" s="31"/>
      <c r="H756" s="31"/>
      <c r="I756" s="31"/>
      <c r="R756" s="23" t="s">
        <v>761</v>
      </c>
    </row>
    <row r="757" spans="5:18">
      <c r="E757" s="31"/>
      <c r="F757" s="31"/>
      <c r="G757" s="31"/>
      <c r="H757" s="31"/>
      <c r="I757" s="31"/>
      <c r="R757" s="23" t="s">
        <v>762</v>
      </c>
    </row>
    <row r="758" spans="5:18">
      <c r="E758" s="31"/>
      <c r="F758" s="31"/>
      <c r="G758" s="31"/>
      <c r="H758" s="31"/>
      <c r="I758" s="31"/>
      <c r="R758" s="23" t="s">
        <v>763</v>
      </c>
    </row>
    <row r="759" spans="5:18">
      <c r="E759" s="31"/>
      <c r="F759" s="31"/>
      <c r="G759" s="31"/>
      <c r="H759" s="31"/>
      <c r="I759" s="31"/>
      <c r="R759" s="23" t="s">
        <v>764</v>
      </c>
    </row>
    <row r="760" spans="5:18">
      <c r="E760" s="31"/>
      <c r="F760" s="31"/>
      <c r="G760" s="31"/>
      <c r="H760" s="31"/>
      <c r="I760" s="31"/>
      <c r="R760" s="23" t="s">
        <v>765</v>
      </c>
    </row>
    <row r="761" spans="5:18">
      <c r="E761" s="31"/>
      <c r="F761" s="31"/>
      <c r="G761" s="31"/>
      <c r="H761" s="31"/>
      <c r="I761" s="31"/>
      <c r="R761" s="23" t="s">
        <v>766</v>
      </c>
    </row>
    <row r="762" spans="5:18">
      <c r="E762" s="31"/>
      <c r="F762" s="31"/>
      <c r="G762" s="31"/>
      <c r="H762" s="31"/>
      <c r="I762" s="31"/>
      <c r="R762" s="23" t="s">
        <v>767</v>
      </c>
    </row>
    <row r="763" spans="5:18">
      <c r="E763" s="31"/>
      <c r="F763" s="31"/>
      <c r="G763" s="31"/>
      <c r="H763" s="31"/>
      <c r="I763" s="31"/>
      <c r="R763" s="23" t="s">
        <v>768</v>
      </c>
    </row>
    <row r="764" spans="5:18">
      <c r="E764" s="31"/>
      <c r="F764" s="31"/>
      <c r="G764" s="31"/>
      <c r="H764" s="31"/>
      <c r="I764" s="31"/>
      <c r="R764" s="23" t="s">
        <v>769</v>
      </c>
    </row>
    <row r="765" spans="5:18">
      <c r="E765" s="31"/>
      <c r="F765" s="31"/>
      <c r="G765" s="31"/>
      <c r="H765" s="31"/>
      <c r="I765" s="31"/>
      <c r="R765" s="23" t="s">
        <v>770</v>
      </c>
    </row>
    <row r="766" spans="5:18">
      <c r="E766" s="31"/>
      <c r="F766" s="31"/>
      <c r="G766" s="31"/>
      <c r="H766" s="31"/>
      <c r="I766" s="31"/>
      <c r="R766" s="23" t="s">
        <v>771</v>
      </c>
    </row>
    <row r="767" spans="5:18">
      <c r="E767" s="31"/>
      <c r="F767" s="31"/>
      <c r="G767" s="31"/>
      <c r="H767" s="31"/>
      <c r="I767" s="31"/>
      <c r="R767" s="23" t="s">
        <v>772</v>
      </c>
    </row>
    <row r="768" spans="5:18">
      <c r="E768" s="31"/>
      <c r="F768" s="31"/>
      <c r="G768" s="31"/>
      <c r="H768" s="31"/>
      <c r="I768" s="31"/>
      <c r="R768" s="23" t="s">
        <v>773</v>
      </c>
    </row>
    <row r="769" spans="5:18">
      <c r="E769" s="31"/>
      <c r="F769" s="31"/>
      <c r="G769" s="31"/>
      <c r="H769" s="31"/>
      <c r="I769" s="31"/>
      <c r="R769" s="23" t="s">
        <v>774</v>
      </c>
    </row>
    <row r="770" spans="5:18">
      <c r="E770" s="31"/>
      <c r="F770" s="31"/>
      <c r="G770" s="31"/>
      <c r="H770" s="31"/>
      <c r="I770" s="31"/>
      <c r="R770" s="23" t="s">
        <v>775</v>
      </c>
    </row>
    <row r="771" spans="5:18">
      <c r="E771" s="31"/>
      <c r="F771" s="31"/>
      <c r="G771" s="31"/>
      <c r="H771" s="31"/>
      <c r="I771" s="31"/>
      <c r="R771" s="23" t="s">
        <v>776</v>
      </c>
    </row>
    <row r="772" spans="5:18">
      <c r="E772" s="31"/>
      <c r="F772" s="31"/>
      <c r="G772" s="31"/>
      <c r="H772" s="31"/>
      <c r="I772" s="31"/>
      <c r="R772" s="23" t="s">
        <v>777</v>
      </c>
    </row>
    <row r="773" spans="5:18">
      <c r="E773" s="31"/>
      <c r="F773" s="31"/>
      <c r="G773" s="31"/>
      <c r="H773" s="31"/>
      <c r="I773" s="31"/>
      <c r="R773" s="23" t="s">
        <v>778</v>
      </c>
    </row>
    <row r="774" spans="5:18">
      <c r="E774" s="31"/>
      <c r="F774" s="31"/>
      <c r="G774" s="31"/>
      <c r="H774" s="31"/>
      <c r="I774" s="31"/>
      <c r="R774" s="23" t="s">
        <v>779</v>
      </c>
    </row>
    <row r="775" spans="5:18">
      <c r="E775" s="31"/>
      <c r="F775" s="31"/>
      <c r="G775" s="31"/>
      <c r="H775" s="31"/>
      <c r="I775" s="31"/>
      <c r="R775" s="23" t="s">
        <v>780</v>
      </c>
    </row>
    <row r="776" spans="5:18">
      <c r="E776" s="31"/>
      <c r="F776" s="31"/>
      <c r="G776" s="31"/>
      <c r="H776" s="31"/>
      <c r="I776" s="31"/>
      <c r="R776" s="23" t="s">
        <v>781</v>
      </c>
    </row>
    <row r="777" spans="5:18">
      <c r="E777" s="31"/>
      <c r="F777" s="31"/>
      <c r="G777" s="31"/>
      <c r="H777" s="31"/>
      <c r="I777" s="31"/>
      <c r="R777" s="23" t="s">
        <v>782</v>
      </c>
    </row>
    <row r="778" spans="5:18">
      <c r="E778" s="31"/>
      <c r="F778" s="31"/>
      <c r="G778" s="31"/>
      <c r="H778" s="31"/>
      <c r="I778" s="31"/>
      <c r="R778" s="23" t="s">
        <v>783</v>
      </c>
    </row>
    <row r="779" spans="5:18">
      <c r="E779" s="31"/>
      <c r="F779" s="31"/>
      <c r="G779" s="31"/>
      <c r="H779" s="31"/>
      <c r="I779" s="31"/>
      <c r="R779" s="23" t="s">
        <v>784</v>
      </c>
    </row>
    <row r="780" spans="5:18">
      <c r="E780" s="31"/>
      <c r="F780" s="31"/>
      <c r="G780" s="31"/>
      <c r="H780" s="31"/>
      <c r="I780" s="31"/>
      <c r="R780" s="23" t="s">
        <v>785</v>
      </c>
    </row>
    <row r="781" spans="5:18">
      <c r="E781" s="31"/>
      <c r="F781" s="31"/>
      <c r="G781" s="31"/>
      <c r="H781" s="31"/>
      <c r="I781" s="31"/>
      <c r="R781" s="23" t="s">
        <v>786</v>
      </c>
    </row>
    <row r="782" spans="5:18">
      <c r="E782" s="31"/>
      <c r="F782" s="31"/>
      <c r="G782" s="31"/>
      <c r="H782" s="31"/>
      <c r="I782" s="31"/>
      <c r="R782" s="23" t="s">
        <v>787</v>
      </c>
    </row>
    <row r="783" spans="5:18">
      <c r="E783" s="31"/>
      <c r="F783" s="31"/>
      <c r="G783" s="31"/>
      <c r="H783" s="31"/>
      <c r="I783" s="31"/>
      <c r="R783" s="23" t="s">
        <v>788</v>
      </c>
    </row>
    <row r="784" spans="5:18">
      <c r="E784" s="31"/>
      <c r="F784" s="31"/>
      <c r="G784" s="31"/>
      <c r="H784" s="31"/>
      <c r="I784" s="31"/>
      <c r="R784" s="23" t="s">
        <v>789</v>
      </c>
    </row>
    <row r="785" spans="5:18">
      <c r="E785" s="31"/>
      <c r="F785" s="31"/>
      <c r="G785" s="31"/>
      <c r="H785" s="31"/>
      <c r="I785" s="31"/>
      <c r="R785" s="23" t="s">
        <v>790</v>
      </c>
    </row>
    <row r="786" spans="5:18">
      <c r="E786" s="31"/>
      <c r="F786" s="31"/>
      <c r="G786" s="31"/>
      <c r="H786" s="31"/>
      <c r="I786" s="31"/>
      <c r="R786" s="23" t="s">
        <v>791</v>
      </c>
    </row>
    <row r="787" spans="5:18">
      <c r="E787" s="31"/>
      <c r="F787" s="31"/>
      <c r="G787" s="31"/>
      <c r="H787" s="31"/>
      <c r="I787" s="31"/>
      <c r="R787" s="23" t="s">
        <v>792</v>
      </c>
    </row>
    <row r="788" spans="5:18">
      <c r="E788" s="31"/>
      <c r="F788" s="31"/>
      <c r="G788" s="31"/>
      <c r="H788" s="31"/>
      <c r="I788" s="31"/>
      <c r="R788" s="23" t="s">
        <v>793</v>
      </c>
    </row>
    <row r="789" spans="5:18">
      <c r="E789" s="31"/>
      <c r="F789" s="31"/>
      <c r="G789" s="31"/>
      <c r="H789" s="31"/>
      <c r="I789" s="31"/>
      <c r="R789" s="23" t="s">
        <v>794</v>
      </c>
    </row>
    <row r="790" spans="5:18">
      <c r="E790" s="31"/>
      <c r="F790" s="31"/>
      <c r="G790" s="31"/>
      <c r="H790" s="31"/>
      <c r="I790" s="31"/>
      <c r="R790" s="23" t="s">
        <v>795</v>
      </c>
    </row>
    <row r="791" spans="5:18">
      <c r="E791" s="31"/>
      <c r="F791" s="31"/>
      <c r="G791" s="31"/>
      <c r="H791" s="31"/>
      <c r="I791" s="31"/>
      <c r="R791" s="23" t="s">
        <v>796</v>
      </c>
    </row>
    <row r="792" spans="5:18">
      <c r="E792" s="31"/>
      <c r="F792" s="31"/>
      <c r="G792" s="31"/>
      <c r="H792" s="31"/>
      <c r="I792" s="31"/>
      <c r="R792" s="23" t="s">
        <v>797</v>
      </c>
    </row>
    <row r="793" spans="5:18">
      <c r="E793" s="31"/>
      <c r="F793" s="31"/>
      <c r="G793" s="31"/>
      <c r="H793" s="31"/>
      <c r="I793" s="31"/>
      <c r="R793" s="23" t="s">
        <v>798</v>
      </c>
    </row>
    <row r="794" spans="5:18">
      <c r="E794" s="31"/>
      <c r="F794" s="31"/>
      <c r="G794" s="31"/>
      <c r="H794" s="31"/>
      <c r="I794" s="31"/>
      <c r="R794" s="23" t="s">
        <v>799</v>
      </c>
    </row>
    <row r="795" spans="5:18">
      <c r="E795" s="31"/>
      <c r="F795" s="31"/>
      <c r="G795" s="31"/>
      <c r="H795" s="31"/>
      <c r="I795" s="31"/>
      <c r="R795" s="23" t="s">
        <v>800</v>
      </c>
    </row>
    <row r="796" spans="5:18">
      <c r="E796" s="31"/>
      <c r="F796" s="31"/>
      <c r="G796" s="31"/>
      <c r="H796" s="31"/>
      <c r="I796" s="31"/>
      <c r="R796" s="23" t="s">
        <v>801</v>
      </c>
    </row>
    <row r="797" spans="5:18">
      <c r="E797" s="31"/>
      <c r="F797" s="31"/>
      <c r="G797" s="31"/>
      <c r="H797" s="31"/>
      <c r="I797" s="31"/>
      <c r="R797" s="23" t="s">
        <v>802</v>
      </c>
    </row>
    <row r="798" spans="5:18">
      <c r="E798" s="31"/>
      <c r="F798" s="31"/>
      <c r="G798" s="31"/>
      <c r="H798" s="31"/>
      <c r="I798" s="31"/>
      <c r="R798" s="23" t="s">
        <v>803</v>
      </c>
    </row>
    <row r="799" spans="5:18">
      <c r="E799" s="31"/>
      <c r="F799" s="31"/>
      <c r="G799" s="31"/>
      <c r="H799" s="31"/>
      <c r="I799" s="31"/>
      <c r="R799" s="23" t="s">
        <v>804</v>
      </c>
    </row>
    <row r="800" spans="5:18">
      <c r="E800" s="31"/>
      <c r="F800" s="31"/>
      <c r="G800" s="31"/>
      <c r="H800" s="31"/>
      <c r="I800" s="31"/>
      <c r="R800" s="23" t="s">
        <v>805</v>
      </c>
    </row>
    <row r="801" spans="5:18">
      <c r="E801" s="31"/>
      <c r="F801" s="31"/>
      <c r="G801" s="31"/>
      <c r="H801" s="31"/>
      <c r="I801" s="31"/>
      <c r="R801" s="23" t="s">
        <v>806</v>
      </c>
    </row>
    <row r="802" spans="5:18">
      <c r="E802" s="31"/>
      <c r="F802" s="31"/>
      <c r="G802" s="31"/>
      <c r="H802" s="31"/>
      <c r="I802" s="31"/>
      <c r="R802" s="23" t="s">
        <v>807</v>
      </c>
    </row>
    <row r="803" spans="5:18">
      <c r="E803" s="31"/>
      <c r="F803" s="31"/>
      <c r="G803" s="31"/>
      <c r="H803" s="31"/>
      <c r="I803" s="31"/>
      <c r="R803" s="23" t="s">
        <v>808</v>
      </c>
    </row>
    <row r="804" spans="5:18">
      <c r="E804" s="31"/>
      <c r="F804" s="31"/>
      <c r="G804" s="31"/>
      <c r="H804" s="31"/>
      <c r="I804" s="31"/>
      <c r="R804" s="23" t="s">
        <v>809</v>
      </c>
    </row>
    <row r="805" spans="5:18">
      <c r="E805" s="31"/>
      <c r="F805" s="31"/>
      <c r="G805" s="31"/>
      <c r="H805" s="31"/>
      <c r="I805" s="31"/>
      <c r="R805" s="23" t="s">
        <v>810</v>
      </c>
    </row>
    <row r="806" spans="5:18">
      <c r="E806" s="31"/>
      <c r="F806" s="31"/>
      <c r="G806" s="31"/>
      <c r="H806" s="31"/>
      <c r="I806" s="31"/>
      <c r="R806" s="23" t="s">
        <v>811</v>
      </c>
    </row>
    <row r="807" spans="5:18">
      <c r="E807" s="31"/>
      <c r="F807" s="31"/>
      <c r="G807" s="31"/>
      <c r="H807" s="31"/>
      <c r="I807" s="31"/>
      <c r="R807" s="23" t="s">
        <v>812</v>
      </c>
    </row>
    <row r="808" spans="5:18">
      <c r="E808" s="31"/>
      <c r="F808" s="31"/>
      <c r="G808" s="31"/>
      <c r="H808" s="31"/>
      <c r="I808" s="31"/>
      <c r="R808" s="23" t="s">
        <v>813</v>
      </c>
    </row>
    <row r="809" spans="5:18">
      <c r="E809" s="31"/>
      <c r="F809" s="31"/>
      <c r="G809" s="31"/>
      <c r="H809" s="31"/>
      <c r="I809" s="31"/>
      <c r="R809" s="23" t="s">
        <v>814</v>
      </c>
    </row>
    <row r="810" spans="5:18">
      <c r="E810" s="31"/>
      <c r="F810" s="31"/>
      <c r="G810" s="31"/>
      <c r="H810" s="31"/>
      <c r="I810" s="31"/>
      <c r="R810" s="23" t="s">
        <v>815</v>
      </c>
    </row>
    <row r="811" spans="5:18">
      <c r="E811" s="31"/>
      <c r="F811" s="31"/>
      <c r="G811" s="31"/>
      <c r="H811" s="31"/>
      <c r="I811" s="31"/>
      <c r="R811" s="23" t="s">
        <v>816</v>
      </c>
    </row>
    <row r="812" spans="5:18">
      <c r="E812" s="31"/>
      <c r="F812" s="31"/>
      <c r="G812" s="31"/>
      <c r="H812" s="31"/>
      <c r="I812" s="31"/>
      <c r="R812" s="23" t="s">
        <v>817</v>
      </c>
    </row>
    <row r="813" spans="5:18">
      <c r="E813" s="31"/>
      <c r="F813" s="31"/>
      <c r="G813" s="31"/>
      <c r="H813" s="31"/>
      <c r="I813" s="31"/>
      <c r="R813" s="23" t="s">
        <v>818</v>
      </c>
    </row>
    <row r="814" spans="5:18">
      <c r="E814" s="31"/>
      <c r="F814" s="31"/>
      <c r="G814" s="31"/>
      <c r="H814" s="31"/>
      <c r="I814" s="31"/>
      <c r="R814" s="23" t="s">
        <v>819</v>
      </c>
    </row>
    <row r="815" spans="5:18">
      <c r="E815" s="31"/>
      <c r="F815" s="31"/>
      <c r="G815" s="31"/>
      <c r="H815" s="31"/>
      <c r="I815" s="31"/>
      <c r="R815" s="23" t="s">
        <v>820</v>
      </c>
    </row>
    <row r="816" spans="5:18">
      <c r="E816" s="31"/>
      <c r="F816" s="31"/>
      <c r="G816" s="31"/>
      <c r="H816" s="31"/>
      <c r="I816" s="31"/>
      <c r="R816" s="23" t="s">
        <v>821</v>
      </c>
    </row>
    <row r="817" spans="5:18">
      <c r="E817" s="31"/>
      <c r="F817" s="31"/>
      <c r="G817" s="31"/>
      <c r="H817" s="31"/>
      <c r="I817" s="31"/>
      <c r="R817" s="23" t="s">
        <v>822</v>
      </c>
    </row>
    <row r="818" spans="5:18">
      <c r="E818" s="31"/>
      <c r="F818" s="31"/>
      <c r="G818" s="31"/>
      <c r="H818" s="31"/>
      <c r="I818" s="31"/>
      <c r="R818" s="23" t="s">
        <v>823</v>
      </c>
    </row>
    <row r="819" spans="5:18">
      <c r="E819" s="31"/>
      <c r="F819" s="31"/>
      <c r="G819" s="31"/>
      <c r="H819" s="31"/>
      <c r="I819" s="31"/>
      <c r="R819" s="23" t="s">
        <v>824</v>
      </c>
    </row>
    <row r="820" spans="5:18">
      <c r="E820" s="31"/>
      <c r="F820" s="31"/>
      <c r="G820" s="31"/>
      <c r="H820" s="31"/>
      <c r="I820" s="31"/>
      <c r="R820" s="23" t="s">
        <v>825</v>
      </c>
    </row>
    <row r="821" spans="5:18">
      <c r="E821" s="31"/>
      <c r="F821" s="31"/>
      <c r="G821" s="31"/>
      <c r="H821" s="31"/>
      <c r="I821" s="31"/>
      <c r="R821" s="23" t="s">
        <v>826</v>
      </c>
    </row>
    <row r="822" spans="5:18">
      <c r="E822" s="31"/>
      <c r="F822" s="31"/>
      <c r="G822" s="31"/>
      <c r="H822" s="31"/>
      <c r="I822" s="31"/>
      <c r="R822" s="23" t="s">
        <v>827</v>
      </c>
    </row>
    <row r="823" spans="5:18">
      <c r="E823" s="31"/>
      <c r="F823" s="31"/>
      <c r="G823" s="31"/>
      <c r="H823" s="31"/>
      <c r="I823" s="31"/>
      <c r="R823" s="23" t="s">
        <v>828</v>
      </c>
    </row>
    <row r="824" spans="5:18">
      <c r="E824" s="31"/>
      <c r="F824" s="31"/>
      <c r="G824" s="31"/>
      <c r="H824" s="31"/>
      <c r="I824" s="31"/>
      <c r="R824" s="23" t="s">
        <v>829</v>
      </c>
    </row>
    <row r="825" spans="5:18">
      <c r="E825" s="31"/>
      <c r="F825" s="31"/>
      <c r="G825" s="31"/>
      <c r="H825" s="31"/>
      <c r="I825" s="31"/>
      <c r="R825" s="23" t="s">
        <v>830</v>
      </c>
    </row>
    <row r="826" spans="5:18">
      <c r="E826" s="31"/>
      <c r="F826" s="31"/>
      <c r="G826" s="31"/>
      <c r="H826" s="31"/>
      <c r="I826" s="31"/>
      <c r="R826" s="23" t="s">
        <v>831</v>
      </c>
    </row>
    <row r="827" spans="5:18">
      <c r="E827" s="31"/>
      <c r="F827" s="31"/>
      <c r="G827" s="31"/>
      <c r="H827" s="31"/>
      <c r="I827" s="31"/>
      <c r="R827" s="23" t="s">
        <v>832</v>
      </c>
    </row>
    <row r="828" spans="5:18">
      <c r="E828" s="31"/>
      <c r="F828" s="31"/>
      <c r="G828" s="31"/>
      <c r="H828" s="31"/>
      <c r="I828" s="31"/>
      <c r="R828" s="23" t="s">
        <v>833</v>
      </c>
    </row>
    <row r="829" spans="5:18">
      <c r="E829" s="31"/>
      <c r="F829" s="31"/>
      <c r="G829" s="31"/>
      <c r="H829" s="31"/>
      <c r="I829" s="31"/>
      <c r="R829" s="23" t="s">
        <v>834</v>
      </c>
    </row>
    <row r="830" spans="5:18">
      <c r="E830" s="31"/>
      <c r="F830" s="31"/>
      <c r="G830" s="31"/>
      <c r="H830" s="31"/>
      <c r="I830" s="31"/>
      <c r="R830" s="23" t="s">
        <v>835</v>
      </c>
    </row>
    <row r="831" spans="5:18">
      <c r="E831" s="31"/>
      <c r="F831" s="31"/>
      <c r="G831" s="31"/>
      <c r="H831" s="31"/>
      <c r="I831" s="31"/>
      <c r="R831" s="23" t="s">
        <v>836</v>
      </c>
    </row>
    <row r="832" spans="5:18">
      <c r="E832" s="31"/>
      <c r="F832" s="31"/>
      <c r="G832" s="31"/>
      <c r="H832" s="31"/>
      <c r="I832" s="31"/>
      <c r="R832" s="23" t="s">
        <v>837</v>
      </c>
    </row>
    <row r="833" spans="5:18">
      <c r="E833" s="31"/>
      <c r="F833" s="31"/>
      <c r="G833" s="31"/>
      <c r="H833" s="31"/>
      <c r="I833" s="31"/>
      <c r="R833" s="23" t="s">
        <v>838</v>
      </c>
    </row>
    <row r="834" spans="5:18">
      <c r="E834" s="31"/>
      <c r="F834" s="31"/>
      <c r="G834" s="31"/>
      <c r="H834" s="31"/>
      <c r="I834" s="31"/>
      <c r="R834" s="23" t="s">
        <v>839</v>
      </c>
    </row>
    <row r="835" spans="5:18">
      <c r="E835" s="31"/>
      <c r="F835" s="31"/>
      <c r="G835" s="31"/>
      <c r="H835" s="31"/>
      <c r="I835" s="31"/>
      <c r="R835" s="23" t="s">
        <v>840</v>
      </c>
    </row>
    <row r="836" spans="5:18">
      <c r="E836" s="31"/>
      <c r="F836" s="31"/>
      <c r="G836" s="31"/>
      <c r="H836" s="31"/>
      <c r="I836" s="31"/>
      <c r="R836" s="23" t="s">
        <v>841</v>
      </c>
    </row>
    <row r="837" spans="5:18">
      <c r="E837" s="31"/>
      <c r="F837" s="31"/>
      <c r="G837" s="31"/>
      <c r="H837" s="31"/>
      <c r="I837" s="31"/>
      <c r="R837" s="23" t="s">
        <v>842</v>
      </c>
    </row>
    <row r="838" spans="5:18">
      <c r="E838" s="31"/>
      <c r="F838" s="31"/>
      <c r="G838" s="31"/>
      <c r="H838" s="31"/>
      <c r="I838" s="31"/>
      <c r="R838" s="23" t="s">
        <v>843</v>
      </c>
    </row>
    <row r="839" spans="5:18">
      <c r="E839" s="31"/>
      <c r="F839" s="31"/>
      <c r="G839" s="31"/>
      <c r="H839" s="31"/>
      <c r="I839" s="31"/>
      <c r="R839" s="23" t="s">
        <v>844</v>
      </c>
    </row>
    <row r="840" spans="5:18">
      <c r="E840" s="31"/>
      <c r="F840" s="31"/>
      <c r="G840" s="31"/>
      <c r="H840" s="31"/>
      <c r="I840" s="31"/>
      <c r="R840" s="23" t="s">
        <v>845</v>
      </c>
    </row>
    <row r="841" spans="5:18">
      <c r="E841" s="31"/>
      <c r="F841" s="31"/>
      <c r="G841" s="31"/>
      <c r="H841" s="31"/>
      <c r="I841" s="31"/>
      <c r="R841" s="23" t="s">
        <v>846</v>
      </c>
    </row>
    <row r="842" spans="5:18">
      <c r="E842" s="31"/>
      <c r="F842" s="31"/>
      <c r="G842" s="31"/>
      <c r="H842" s="31"/>
      <c r="I842" s="31"/>
      <c r="R842" s="23" t="s">
        <v>847</v>
      </c>
    </row>
    <row r="843" spans="5:18">
      <c r="E843" s="31"/>
      <c r="F843" s="31"/>
      <c r="G843" s="31"/>
      <c r="H843" s="31"/>
      <c r="I843" s="31"/>
      <c r="R843" s="23" t="s">
        <v>848</v>
      </c>
    </row>
    <row r="844" spans="5:18">
      <c r="E844" s="31"/>
      <c r="F844" s="31"/>
      <c r="G844" s="31"/>
      <c r="H844" s="31"/>
      <c r="I844" s="31"/>
      <c r="R844" s="23" t="s">
        <v>849</v>
      </c>
    </row>
    <row r="845" spans="5:18">
      <c r="E845" s="31"/>
      <c r="F845" s="31"/>
      <c r="G845" s="31"/>
      <c r="H845" s="31"/>
      <c r="I845" s="31"/>
      <c r="R845" s="23" t="s">
        <v>850</v>
      </c>
    </row>
    <row r="846" spans="5:18">
      <c r="E846" s="31"/>
      <c r="F846" s="31"/>
      <c r="G846" s="31"/>
      <c r="H846" s="31"/>
      <c r="I846" s="31"/>
      <c r="R846" s="23" t="s">
        <v>851</v>
      </c>
    </row>
    <row r="847" spans="5:18">
      <c r="E847" s="31"/>
      <c r="F847" s="31"/>
      <c r="G847" s="31"/>
      <c r="H847" s="31"/>
      <c r="I847" s="31"/>
      <c r="R847" s="23" t="s">
        <v>852</v>
      </c>
    </row>
    <row r="848" spans="5:18">
      <c r="E848" s="31"/>
      <c r="F848" s="31"/>
      <c r="G848" s="31"/>
      <c r="H848" s="31"/>
      <c r="I848" s="31"/>
      <c r="R848" s="23" t="s">
        <v>853</v>
      </c>
    </row>
    <row r="849" spans="5:18">
      <c r="E849" s="31"/>
      <c r="F849" s="31"/>
      <c r="G849" s="31"/>
      <c r="H849" s="31"/>
      <c r="I849" s="31"/>
      <c r="R849" s="23" t="s">
        <v>854</v>
      </c>
    </row>
    <row r="850" spans="5:18">
      <c r="E850" s="31"/>
      <c r="F850" s="31"/>
      <c r="G850" s="31"/>
      <c r="H850" s="31"/>
      <c r="I850" s="31"/>
      <c r="R850" s="23" t="s">
        <v>855</v>
      </c>
    </row>
    <row r="851" spans="5:18">
      <c r="E851" s="31"/>
      <c r="F851" s="31"/>
      <c r="G851" s="31"/>
      <c r="H851" s="31"/>
      <c r="I851" s="31"/>
      <c r="R851" s="23" t="s">
        <v>856</v>
      </c>
    </row>
    <row r="852" spans="5:18">
      <c r="E852" s="31"/>
      <c r="F852" s="31"/>
      <c r="G852" s="31"/>
      <c r="H852" s="31"/>
      <c r="I852" s="31"/>
      <c r="R852" s="23" t="s">
        <v>857</v>
      </c>
    </row>
    <row r="853" spans="5:18">
      <c r="E853" s="31"/>
      <c r="F853" s="31"/>
      <c r="G853" s="31"/>
      <c r="H853" s="31"/>
      <c r="I853" s="31"/>
      <c r="R853" s="23" t="s">
        <v>858</v>
      </c>
    </row>
    <row r="854" spans="5:18">
      <c r="E854" s="31"/>
      <c r="F854" s="31"/>
      <c r="G854" s="31"/>
      <c r="H854" s="31"/>
      <c r="I854" s="31"/>
      <c r="R854" s="23" t="s">
        <v>859</v>
      </c>
    </row>
    <row r="855" spans="5:18">
      <c r="E855" s="31"/>
      <c r="F855" s="31"/>
      <c r="G855" s="31"/>
      <c r="H855" s="31"/>
      <c r="I855" s="31"/>
      <c r="R855" s="23" t="s">
        <v>860</v>
      </c>
    </row>
    <row r="856" spans="5:18">
      <c r="E856" s="31"/>
      <c r="F856" s="31"/>
      <c r="G856" s="31"/>
      <c r="H856" s="31"/>
      <c r="I856" s="31"/>
      <c r="R856" s="23" t="s">
        <v>861</v>
      </c>
    </row>
    <row r="857" spans="5:18">
      <c r="E857" s="31"/>
      <c r="F857" s="31"/>
      <c r="G857" s="31"/>
      <c r="H857" s="31"/>
      <c r="I857" s="31"/>
      <c r="R857" s="23" t="s">
        <v>862</v>
      </c>
    </row>
    <row r="858" spans="5:18">
      <c r="E858" s="31"/>
      <c r="F858" s="31"/>
      <c r="G858" s="31"/>
      <c r="H858" s="31"/>
      <c r="I858" s="31"/>
      <c r="R858" s="23" t="s">
        <v>863</v>
      </c>
    </row>
    <row r="859" spans="5:18">
      <c r="E859" s="31"/>
      <c r="F859" s="31"/>
      <c r="G859" s="31"/>
      <c r="H859" s="31"/>
      <c r="I859" s="31"/>
      <c r="R859" s="23" t="s">
        <v>864</v>
      </c>
    </row>
    <row r="860" spans="5:18">
      <c r="E860" s="31"/>
      <c r="F860" s="31"/>
      <c r="G860" s="31"/>
      <c r="H860" s="31"/>
      <c r="I860" s="31"/>
      <c r="R860" s="23" t="s">
        <v>865</v>
      </c>
    </row>
    <row r="861" spans="5:18">
      <c r="E861" s="31"/>
      <c r="F861" s="31"/>
      <c r="G861" s="31"/>
      <c r="H861" s="31"/>
      <c r="I861" s="31"/>
      <c r="R861" s="23" t="s">
        <v>866</v>
      </c>
    </row>
    <row r="862" spans="5:18">
      <c r="E862" s="31"/>
      <c r="F862" s="31"/>
      <c r="G862" s="31"/>
      <c r="H862" s="31"/>
      <c r="I862" s="31"/>
      <c r="R862" s="23" t="s">
        <v>867</v>
      </c>
    </row>
    <row r="863" spans="5:18">
      <c r="E863" s="31"/>
      <c r="F863" s="31"/>
      <c r="G863" s="31"/>
      <c r="H863" s="31"/>
      <c r="I863" s="31"/>
      <c r="R863" s="23" t="s">
        <v>868</v>
      </c>
    </row>
    <row r="864" spans="5:18">
      <c r="E864" s="31"/>
      <c r="F864" s="31"/>
      <c r="G864" s="31"/>
      <c r="H864" s="31"/>
      <c r="I864" s="31"/>
      <c r="R864" s="23" t="s">
        <v>869</v>
      </c>
    </row>
    <row r="865" spans="5:18">
      <c r="E865" s="31"/>
      <c r="F865" s="31"/>
      <c r="G865" s="31"/>
      <c r="H865" s="31"/>
      <c r="I865" s="31"/>
      <c r="R865" s="23" t="s">
        <v>870</v>
      </c>
    </row>
    <row r="866" spans="5:18">
      <c r="E866" s="31"/>
      <c r="F866" s="31"/>
      <c r="G866" s="31"/>
      <c r="H866" s="31"/>
      <c r="I866" s="31"/>
      <c r="R866" s="23" t="s">
        <v>871</v>
      </c>
    </row>
    <row r="867" spans="5:18">
      <c r="E867" s="31"/>
      <c r="F867" s="31"/>
      <c r="G867" s="31"/>
      <c r="H867" s="31"/>
      <c r="I867" s="31"/>
      <c r="R867" s="23" t="s">
        <v>872</v>
      </c>
    </row>
    <row r="868" spans="5:18">
      <c r="E868" s="31"/>
      <c r="F868" s="31"/>
      <c r="G868" s="31"/>
      <c r="H868" s="31"/>
      <c r="I868" s="31"/>
      <c r="R868" s="23" t="s">
        <v>873</v>
      </c>
    </row>
    <row r="869" spans="5:18">
      <c r="E869" s="31"/>
      <c r="F869" s="31"/>
      <c r="G869" s="31"/>
      <c r="H869" s="31"/>
      <c r="I869" s="31"/>
      <c r="R869" s="23" t="s">
        <v>874</v>
      </c>
    </row>
    <row r="870" spans="5:18">
      <c r="E870" s="31"/>
      <c r="F870" s="31"/>
      <c r="G870" s="31"/>
      <c r="H870" s="31"/>
      <c r="I870" s="31"/>
      <c r="R870" s="23" t="s">
        <v>875</v>
      </c>
    </row>
    <row r="871" spans="5:18">
      <c r="E871" s="31"/>
      <c r="F871" s="31"/>
      <c r="G871" s="31"/>
      <c r="H871" s="31"/>
      <c r="I871" s="31"/>
      <c r="R871" s="23" t="s">
        <v>876</v>
      </c>
    </row>
    <row r="872" spans="5:18">
      <c r="E872" s="31"/>
      <c r="F872" s="31"/>
      <c r="G872" s="31"/>
      <c r="H872" s="31"/>
      <c r="I872" s="31"/>
      <c r="R872" s="23" t="s">
        <v>877</v>
      </c>
    </row>
    <row r="873" spans="5:18">
      <c r="E873" s="31"/>
      <c r="F873" s="31"/>
      <c r="G873" s="31"/>
      <c r="H873" s="31"/>
      <c r="I873" s="31"/>
      <c r="R873" s="23" t="s">
        <v>878</v>
      </c>
    </row>
    <row r="874" spans="5:18">
      <c r="E874" s="31"/>
      <c r="F874" s="31"/>
      <c r="G874" s="31"/>
      <c r="H874" s="31"/>
      <c r="I874" s="31"/>
      <c r="R874" s="23" t="s">
        <v>879</v>
      </c>
    </row>
    <row r="875" spans="5:18">
      <c r="E875" s="31"/>
      <c r="F875" s="31"/>
      <c r="G875" s="31"/>
      <c r="H875" s="31"/>
      <c r="I875" s="31"/>
      <c r="R875" s="23" t="s">
        <v>880</v>
      </c>
    </row>
    <row r="876" spans="5:18">
      <c r="E876" s="31"/>
      <c r="F876" s="31"/>
      <c r="G876" s="31"/>
      <c r="H876" s="31"/>
      <c r="I876" s="31"/>
      <c r="R876" s="23" t="s">
        <v>881</v>
      </c>
    </row>
    <row r="877" spans="5:18">
      <c r="E877" s="31"/>
      <c r="F877" s="31"/>
      <c r="G877" s="31"/>
      <c r="H877" s="31"/>
      <c r="I877" s="31"/>
      <c r="R877" s="23" t="s">
        <v>882</v>
      </c>
    </row>
    <row r="878" spans="5:18">
      <c r="E878" s="31"/>
      <c r="F878" s="31"/>
      <c r="G878" s="31"/>
      <c r="H878" s="31"/>
      <c r="I878" s="31"/>
      <c r="R878" s="23" t="s">
        <v>883</v>
      </c>
    </row>
    <row r="879" spans="5:18">
      <c r="E879" s="31"/>
      <c r="F879" s="31"/>
      <c r="G879" s="31"/>
      <c r="H879" s="31"/>
      <c r="I879" s="31"/>
      <c r="R879" s="23" t="s">
        <v>884</v>
      </c>
    </row>
    <row r="880" spans="5:18">
      <c r="E880" s="31"/>
      <c r="F880" s="31"/>
      <c r="G880" s="31"/>
      <c r="H880" s="31"/>
      <c r="I880" s="31"/>
      <c r="R880" s="23" t="s">
        <v>885</v>
      </c>
    </row>
    <row r="881" spans="5:18">
      <c r="E881" s="31"/>
      <c r="F881" s="31"/>
      <c r="G881" s="31"/>
      <c r="H881" s="31"/>
      <c r="I881" s="31"/>
      <c r="R881" s="23" t="s">
        <v>886</v>
      </c>
    </row>
    <row r="882" spans="5:18">
      <c r="E882" s="31"/>
      <c r="F882" s="31"/>
      <c r="G882" s="31"/>
      <c r="H882" s="31"/>
      <c r="I882" s="31"/>
      <c r="R882" s="23" t="s">
        <v>887</v>
      </c>
    </row>
    <row r="883" spans="5:18">
      <c r="E883" s="31"/>
      <c r="F883" s="31"/>
      <c r="G883" s="31"/>
      <c r="H883" s="31"/>
      <c r="I883" s="31"/>
      <c r="R883" s="23" t="s">
        <v>888</v>
      </c>
    </row>
    <row r="884" spans="5:18">
      <c r="E884" s="31"/>
      <c r="F884" s="31"/>
      <c r="G884" s="31"/>
      <c r="H884" s="31"/>
      <c r="I884" s="31"/>
      <c r="R884" s="23" t="s">
        <v>889</v>
      </c>
    </row>
    <row r="885" spans="5:18">
      <c r="E885" s="31"/>
      <c r="F885" s="31"/>
      <c r="G885" s="31"/>
      <c r="H885" s="31"/>
      <c r="I885" s="31"/>
      <c r="R885" s="23" t="s">
        <v>890</v>
      </c>
    </row>
    <row r="886" spans="5:18">
      <c r="E886" s="31"/>
      <c r="F886" s="31"/>
      <c r="G886" s="31"/>
      <c r="H886" s="31"/>
      <c r="I886" s="31"/>
      <c r="R886" s="23" t="s">
        <v>891</v>
      </c>
    </row>
    <row r="887" spans="5:18">
      <c r="E887" s="31"/>
      <c r="F887" s="31"/>
      <c r="G887" s="31"/>
      <c r="H887" s="31"/>
      <c r="I887" s="31"/>
      <c r="R887" s="23" t="s">
        <v>892</v>
      </c>
    </row>
    <row r="888" spans="5:18">
      <c r="E888" s="31"/>
      <c r="F888" s="31"/>
      <c r="G888" s="31"/>
      <c r="H888" s="31"/>
      <c r="I888" s="31"/>
      <c r="R888" s="23" t="s">
        <v>893</v>
      </c>
    </row>
    <row r="889" spans="5:18">
      <c r="E889" s="31"/>
      <c r="F889" s="31"/>
      <c r="G889" s="31"/>
      <c r="H889" s="31"/>
      <c r="I889" s="31"/>
      <c r="R889" s="23" t="s">
        <v>894</v>
      </c>
    </row>
    <row r="890" spans="5:18">
      <c r="E890" s="31"/>
      <c r="F890" s="31"/>
      <c r="G890" s="31"/>
      <c r="H890" s="31"/>
      <c r="I890" s="31"/>
      <c r="R890" s="23" t="s">
        <v>895</v>
      </c>
    </row>
    <row r="891" spans="5:18">
      <c r="E891" s="31"/>
      <c r="F891" s="31"/>
      <c r="G891" s="31"/>
      <c r="H891" s="31"/>
      <c r="I891" s="31"/>
      <c r="R891" s="23" t="s">
        <v>896</v>
      </c>
    </row>
    <row r="892" spans="5:18">
      <c r="E892" s="31"/>
      <c r="F892" s="31"/>
      <c r="G892" s="31"/>
      <c r="H892" s="31"/>
      <c r="I892" s="31"/>
      <c r="R892" s="23" t="s">
        <v>897</v>
      </c>
    </row>
    <row r="893" spans="5:18">
      <c r="E893" s="31"/>
      <c r="F893" s="31"/>
      <c r="G893" s="31"/>
      <c r="H893" s="31"/>
      <c r="I893" s="31"/>
      <c r="R893" s="23" t="s">
        <v>898</v>
      </c>
    </row>
    <row r="894" spans="5:18">
      <c r="E894" s="31"/>
      <c r="F894" s="31"/>
      <c r="G894" s="31"/>
      <c r="H894" s="31"/>
      <c r="I894" s="31"/>
      <c r="R894" s="23" t="s">
        <v>899</v>
      </c>
    </row>
    <row r="895" spans="5:18">
      <c r="E895" s="31"/>
      <c r="F895" s="31"/>
      <c r="G895" s="31"/>
      <c r="H895" s="31"/>
      <c r="I895" s="31"/>
      <c r="R895" s="23" t="s">
        <v>900</v>
      </c>
    </row>
    <row r="896" spans="5:18">
      <c r="E896" s="31"/>
      <c r="F896" s="31"/>
      <c r="G896" s="31"/>
      <c r="H896" s="31"/>
      <c r="I896" s="31"/>
      <c r="R896" s="23" t="s">
        <v>901</v>
      </c>
    </row>
    <row r="897" spans="5:18">
      <c r="E897" s="31"/>
      <c r="F897" s="31"/>
      <c r="G897" s="31"/>
      <c r="H897" s="31"/>
      <c r="I897" s="31"/>
      <c r="R897" s="23" t="s">
        <v>902</v>
      </c>
    </row>
    <row r="898" spans="5:18">
      <c r="E898" s="31"/>
      <c r="F898" s="31"/>
      <c r="G898" s="31"/>
      <c r="H898" s="31"/>
      <c r="I898" s="31"/>
      <c r="R898" s="23" t="s">
        <v>903</v>
      </c>
    </row>
    <row r="899" spans="5:18">
      <c r="E899" s="31"/>
      <c r="F899" s="31"/>
      <c r="G899" s="31"/>
      <c r="H899" s="31"/>
      <c r="I899" s="31"/>
      <c r="R899" s="23" t="s">
        <v>904</v>
      </c>
    </row>
    <row r="900" spans="5:18">
      <c r="E900" s="31"/>
      <c r="F900" s="31"/>
      <c r="G900" s="31"/>
      <c r="H900" s="31"/>
      <c r="I900" s="31"/>
      <c r="R900" s="23" t="s">
        <v>905</v>
      </c>
    </row>
    <row r="901" spans="5:18">
      <c r="E901" s="31"/>
      <c r="F901" s="31"/>
      <c r="G901" s="31"/>
      <c r="H901" s="31"/>
      <c r="I901" s="31"/>
      <c r="R901" s="23" t="s">
        <v>906</v>
      </c>
    </row>
    <row r="902" spans="5:18">
      <c r="E902" s="31"/>
      <c r="F902" s="31"/>
      <c r="G902" s="31"/>
      <c r="H902" s="31"/>
      <c r="I902" s="31"/>
      <c r="R902" s="23" t="s">
        <v>907</v>
      </c>
    </row>
    <row r="903" spans="5:18">
      <c r="E903" s="31"/>
      <c r="F903" s="31"/>
      <c r="G903" s="31"/>
      <c r="H903" s="31"/>
      <c r="I903" s="31"/>
      <c r="R903" s="23" t="s">
        <v>908</v>
      </c>
    </row>
    <row r="904" spans="5:18">
      <c r="E904" s="31"/>
      <c r="F904" s="31"/>
      <c r="G904" s="31"/>
      <c r="H904" s="31"/>
      <c r="I904" s="31"/>
      <c r="R904" s="23" t="s">
        <v>909</v>
      </c>
    </row>
    <row r="905" spans="5:18">
      <c r="E905" s="31"/>
      <c r="F905" s="31"/>
      <c r="G905" s="31"/>
      <c r="H905" s="31"/>
      <c r="I905" s="31"/>
      <c r="R905" s="23" t="s">
        <v>910</v>
      </c>
    </row>
    <row r="906" spans="5:18">
      <c r="E906" s="31"/>
      <c r="F906" s="31"/>
      <c r="G906" s="31"/>
      <c r="H906" s="31"/>
      <c r="I906" s="31"/>
      <c r="R906" s="23" t="s">
        <v>911</v>
      </c>
    </row>
    <row r="907" spans="5:18">
      <c r="E907" s="31"/>
      <c r="F907" s="31"/>
      <c r="G907" s="31"/>
      <c r="H907" s="31"/>
      <c r="I907" s="31"/>
      <c r="R907" s="23" t="s">
        <v>912</v>
      </c>
    </row>
    <row r="908" spans="5:18">
      <c r="E908" s="31"/>
      <c r="F908" s="31"/>
      <c r="G908" s="31"/>
      <c r="H908" s="31"/>
      <c r="I908" s="31"/>
      <c r="R908" s="23" t="s">
        <v>913</v>
      </c>
    </row>
    <row r="909" spans="5:18">
      <c r="E909" s="31"/>
      <c r="F909" s="31"/>
      <c r="G909" s="31"/>
      <c r="H909" s="31"/>
      <c r="I909" s="31"/>
      <c r="R909" s="23" t="s">
        <v>914</v>
      </c>
    </row>
    <row r="910" spans="5:18">
      <c r="E910" s="31"/>
      <c r="F910" s="31"/>
      <c r="G910" s="31"/>
      <c r="H910" s="31"/>
      <c r="I910" s="31"/>
      <c r="R910" s="23" t="s">
        <v>915</v>
      </c>
    </row>
    <row r="911" spans="5:18">
      <c r="E911" s="31"/>
      <c r="F911" s="31"/>
      <c r="G911" s="31"/>
      <c r="H911" s="31"/>
      <c r="I911" s="31"/>
      <c r="R911" s="23" t="s">
        <v>916</v>
      </c>
    </row>
    <row r="912" spans="5:18">
      <c r="E912" s="31"/>
      <c r="F912" s="31"/>
      <c r="G912" s="31"/>
      <c r="H912" s="31"/>
      <c r="I912" s="31"/>
      <c r="R912" s="23" t="s">
        <v>917</v>
      </c>
    </row>
    <row r="913" spans="5:18">
      <c r="E913" s="31"/>
      <c r="F913" s="31"/>
      <c r="G913" s="31"/>
      <c r="H913" s="31"/>
      <c r="I913" s="31"/>
      <c r="R913" s="23" t="s">
        <v>918</v>
      </c>
    </row>
    <row r="914" spans="5:18">
      <c r="E914" s="31"/>
      <c r="F914" s="31"/>
      <c r="G914" s="31"/>
      <c r="H914" s="31"/>
      <c r="I914" s="31"/>
      <c r="R914" s="23" t="s">
        <v>919</v>
      </c>
    </row>
    <row r="915" spans="5:18">
      <c r="E915" s="31"/>
      <c r="F915" s="31"/>
      <c r="G915" s="31"/>
      <c r="H915" s="31"/>
      <c r="I915" s="31"/>
      <c r="R915" s="23" t="s">
        <v>920</v>
      </c>
    </row>
    <row r="916" spans="5:18">
      <c r="E916" s="31"/>
      <c r="F916" s="31"/>
      <c r="G916" s="31"/>
      <c r="H916" s="31"/>
      <c r="I916" s="31"/>
      <c r="R916" s="23" t="s">
        <v>921</v>
      </c>
    </row>
    <row r="917" spans="5:18">
      <c r="E917" s="31"/>
      <c r="F917" s="31"/>
      <c r="G917" s="31"/>
      <c r="H917" s="31"/>
      <c r="I917" s="31"/>
      <c r="R917" s="23" t="s">
        <v>922</v>
      </c>
    </row>
    <row r="918" spans="5:18">
      <c r="E918" s="31"/>
      <c r="F918" s="31"/>
      <c r="G918" s="31"/>
      <c r="H918" s="31"/>
      <c r="I918" s="31"/>
      <c r="R918" s="23" t="s">
        <v>923</v>
      </c>
    </row>
    <row r="919" spans="5:18">
      <c r="E919" s="31"/>
      <c r="F919" s="31"/>
      <c r="G919" s="31"/>
      <c r="H919" s="31"/>
      <c r="I919" s="31"/>
      <c r="R919" s="23" t="s">
        <v>924</v>
      </c>
    </row>
    <row r="920" spans="5:18">
      <c r="E920" s="31"/>
      <c r="F920" s="31"/>
      <c r="G920" s="31"/>
      <c r="H920" s="31"/>
      <c r="I920" s="31"/>
      <c r="R920" s="23" t="s">
        <v>925</v>
      </c>
    </row>
    <row r="921" spans="5:18">
      <c r="E921" s="31"/>
      <c r="F921" s="31"/>
      <c r="G921" s="31"/>
      <c r="H921" s="31"/>
      <c r="I921" s="31"/>
      <c r="R921" s="23" t="s">
        <v>926</v>
      </c>
    </row>
    <row r="922" spans="5:18">
      <c r="E922" s="31"/>
      <c r="F922" s="31"/>
      <c r="G922" s="31"/>
      <c r="H922" s="31"/>
      <c r="I922" s="31"/>
      <c r="R922" s="23" t="s">
        <v>927</v>
      </c>
    </row>
    <row r="923" spans="5:18">
      <c r="E923" s="31"/>
      <c r="F923" s="31"/>
      <c r="G923" s="31"/>
      <c r="H923" s="31"/>
      <c r="I923" s="31"/>
      <c r="R923" s="23" t="s">
        <v>928</v>
      </c>
    </row>
    <row r="924" spans="5:18">
      <c r="E924" s="31"/>
      <c r="F924" s="31"/>
      <c r="G924" s="31"/>
      <c r="H924" s="31"/>
      <c r="I924" s="31"/>
      <c r="R924" s="23" t="s">
        <v>929</v>
      </c>
    </row>
    <row r="925" spans="5:18">
      <c r="E925" s="31"/>
      <c r="F925" s="31"/>
      <c r="G925" s="31"/>
      <c r="H925" s="31"/>
      <c r="I925" s="31"/>
      <c r="R925" s="23" t="s">
        <v>930</v>
      </c>
    </row>
    <row r="926" spans="5:18">
      <c r="E926" s="31"/>
      <c r="F926" s="31"/>
      <c r="G926" s="31"/>
      <c r="H926" s="31"/>
      <c r="I926" s="31"/>
      <c r="R926" s="23" t="s">
        <v>931</v>
      </c>
    </row>
    <row r="927" spans="5:18">
      <c r="E927" s="31"/>
      <c r="F927" s="31"/>
      <c r="G927" s="31"/>
      <c r="H927" s="31"/>
      <c r="I927" s="31"/>
      <c r="R927" s="23" t="s">
        <v>932</v>
      </c>
    </row>
    <row r="928" spans="5:18">
      <c r="E928" s="31"/>
      <c r="F928" s="31"/>
      <c r="G928" s="31"/>
      <c r="H928" s="31"/>
      <c r="I928" s="31"/>
      <c r="R928" s="23" t="s">
        <v>933</v>
      </c>
    </row>
    <row r="929" spans="5:18">
      <c r="E929" s="31"/>
      <c r="F929" s="31"/>
      <c r="G929" s="31"/>
      <c r="H929" s="31"/>
      <c r="I929" s="31"/>
      <c r="R929" s="23" t="s">
        <v>934</v>
      </c>
    </row>
    <row r="930" spans="5:18">
      <c r="E930" s="31"/>
      <c r="F930" s="31"/>
      <c r="G930" s="31"/>
      <c r="H930" s="31"/>
      <c r="I930" s="31"/>
      <c r="R930" s="23" t="s">
        <v>935</v>
      </c>
    </row>
    <row r="931" spans="5:18">
      <c r="E931" s="31"/>
      <c r="F931" s="31"/>
      <c r="G931" s="31"/>
      <c r="H931" s="31"/>
      <c r="I931" s="31"/>
      <c r="R931" s="23" t="s">
        <v>936</v>
      </c>
    </row>
    <row r="932" spans="5:18">
      <c r="E932" s="31"/>
      <c r="F932" s="31"/>
      <c r="G932" s="31"/>
      <c r="H932" s="31"/>
      <c r="I932" s="31"/>
      <c r="R932" s="23" t="s">
        <v>937</v>
      </c>
    </row>
    <row r="933" spans="5:18">
      <c r="E933" s="31"/>
      <c r="F933" s="31"/>
      <c r="G933" s="31"/>
      <c r="H933" s="31"/>
      <c r="I933" s="31"/>
      <c r="R933" s="23" t="s">
        <v>938</v>
      </c>
    </row>
    <row r="934" spans="5:18">
      <c r="E934" s="31"/>
      <c r="F934" s="31"/>
      <c r="G934" s="31"/>
      <c r="H934" s="31"/>
      <c r="I934" s="31"/>
      <c r="R934" s="23" t="s">
        <v>939</v>
      </c>
    </row>
    <row r="935" spans="5:18">
      <c r="E935" s="31"/>
      <c r="F935" s="31"/>
      <c r="G935" s="31"/>
      <c r="H935" s="31"/>
      <c r="I935" s="31"/>
      <c r="R935" s="23" t="s">
        <v>940</v>
      </c>
    </row>
    <row r="936" spans="5:18">
      <c r="E936" s="31"/>
      <c r="F936" s="31"/>
      <c r="G936" s="31"/>
      <c r="H936" s="31"/>
      <c r="I936" s="31"/>
      <c r="R936" s="23" t="s">
        <v>941</v>
      </c>
    </row>
    <row r="937" spans="5:18">
      <c r="E937" s="31"/>
      <c r="F937" s="31"/>
      <c r="G937" s="31"/>
      <c r="H937" s="31"/>
      <c r="I937" s="31"/>
      <c r="R937" s="23" t="s">
        <v>942</v>
      </c>
    </row>
    <row r="938" spans="5:18">
      <c r="E938" s="31"/>
      <c r="F938" s="31"/>
      <c r="G938" s="31"/>
      <c r="H938" s="31"/>
      <c r="I938" s="31"/>
      <c r="R938" s="23" t="s">
        <v>943</v>
      </c>
    </row>
    <row r="939" spans="5:18">
      <c r="E939" s="31"/>
      <c r="F939" s="31"/>
      <c r="G939" s="31"/>
      <c r="H939" s="31"/>
      <c r="I939" s="31"/>
      <c r="R939" s="23" t="s">
        <v>944</v>
      </c>
    </row>
    <row r="940" spans="5:18">
      <c r="E940" s="31"/>
      <c r="F940" s="31"/>
      <c r="G940" s="31"/>
      <c r="H940" s="31"/>
      <c r="I940" s="31"/>
      <c r="R940" s="23" t="s">
        <v>945</v>
      </c>
    </row>
    <row r="941" spans="5:18">
      <c r="E941" s="31"/>
      <c r="F941" s="31"/>
      <c r="G941" s="31"/>
      <c r="H941" s="31"/>
      <c r="I941" s="31"/>
      <c r="R941" s="23" t="s">
        <v>946</v>
      </c>
    </row>
    <row r="942" spans="5:18">
      <c r="E942" s="31"/>
      <c r="F942" s="31"/>
      <c r="G942" s="31"/>
      <c r="H942" s="31"/>
      <c r="I942" s="31"/>
      <c r="R942" s="23" t="s">
        <v>947</v>
      </c>
    </row>
    <row r="943" spans="5:18">
      <c r="E943" s="31"/>
      <c r="F943" s="31"/>
      <c r="G943" s="31"/>
      <c r="H943" s="31"/>
      <c r="I943" s="31"/>
      <c r="R943" s="23" t="s">
        <v>948</v>
      </c>
    </row>
    <row r="944" spans="5:18">
      <c r="E944" s="31"/>
      <c r="F944" s="31"/>
      <c r="G944" s="31"/>
      <c r="H944" s="31"/>
      <c r="I944" s="31"/>
      <c r="R944" s="23" t="s">
        <v>949</v>
      </c>
    </row>
    <row r="945" spans="5:18">
      <c r="E945" s="31"/>
      <c r="F945" s="31"/>
      <c r="G945" s="31"/>
      <c r="H945" s="31"/>
      <c r="I945" s="31"/>
      <c r="R945" s="23" t="s">
        <v>950</v>
      </c>
    </row>
    <row r="946" spans="5:18">
      <c r="E946" s="31"/>
      <c r="F946" s="31"/>
      <c r="G946" s="31"/>
      <c r="H946" s="31"/>
      <c r="I946" s="31"/>
      <c r="R946" s="23" t="s">
        <v>951</v>
      </c>
    </row>
    <row r="947" spans="5:18">
      <c r="E947" s="31"/>
      <c r="F947" s="31"/>
      <c r="G947" s="31"/>
      <c r="H947" s="31"/>
      <c r="I947" s="31"/>
      <c r="R947" s="23" t="s">
        <v>952</v>
      </c>
    </row>
    <row r="948" spans="5:18">
      <c r="E948" s="31"/>
      <c r="F948" s="31"/>
      <c r="G948" s="31"/>
      <c r="H948" s="31"/>
      <c r="I948" s="31"/>
      <c r="R948" s="23" t="s">
        <v>953</v>
      </c>
    </row>
    <row r="949" spans="5:18">
      <c r="E949" s="31"/>
      <c r="F949" s="31"/>
      <c r="G949" s="31"/>
      <c r="H949" s="31"/>
      <c r="I949" s="31"/>
      <c r="R949" s="23" t="s">
        <v>954</v>
      </c>
    </row>
    <row r="950" spans="5:18">
      <c r="E950" s="31"/>
      <c r="F950" s="31"/>
      <c r="G950" s="31"/>
      <c r="H950" s="31"/>
      <c r="I950" s="31"/>
      <c r="R950" s="23" t="s">
        <v>955</v>
      </c>
    </row>
    <row r="951" spans="5:18">
      <c r="E951" s="31"/>
      <c r="F951" s="31"/>
      <c r="G951" s="31"/>
      <c r="H951" s="31"/>
      <c r="I951" s="31"/>
      <c r="R951" s="23" t="s">
        <v>956</v>
      </c>
    </row>
    <row r="952" spans="5:18">
      <c r="E952" s="31"/>
      <c r="F952" s="31"/>
      <c r="G952" s="31"/>
      <c r="H952" s="31"/>
      <c r="I952" s="31"/>
      <c r="R952" s="23" t="s">
        <v>957</v>
      </c>
    </row>
    <row r="953" spans="5:18">
      <c r="E953" s="31"/>
      <c r="F953" s="31"/>
      <c r="G953" s="31"/>
      <c r="H953" s="31"/>
      <c r="I953" s="31"/>
      <c r="R953" s="23" t="s">
        <v>958</v>
      </c>
    </row>
    <row r="954" spans="5:18">
      <c r="E954" s="31"/>
      <c r="F954" s="31"/>
      <c r="G954" s="31"/>
      <c r="H954" s="31"/>
      <c r="I954" s="31"/>
      <c r="R954" s="23" t="s">
        <v>959</v>
      </c>
    </row>
    <row r="955" spans="5:18">
      <c r="E955" s="31"/>
      <c r="F955" s="31"/>
      <c r="G955" s="31"/>
      <c r="H955" s="31"/>
      <c r="I955" s="31"/>
      <c r="R955" s="23" t="s">
        <v>960</v>
      </c>
    </row>
    <row r="956" spans="5:18">
      <c r="E956" s="31"/>
      <c r="F956" s="31"/>
      <c r="G956" s="31"/>
      <c r="H956" s="31"/>
      <c r="I956" s="31"/>
      <c r="R956" s="23" t="s">
        <v>961</v>
      </c>
    </row>
    <row r="957" spans="5:18">
      <c r="E957" s="31"/>
      <c r="F957" s="31"/>
      <c r="G957" s="31"/>
      <c r="H957" s="31"/>
      <c r="I957" s="31"/>
      <c r="R957" s="23" t="s">
        <v>962</v>
      </c>
    </row>
    <row r="958" spans="5:18">
      <c r="E958" s="31"/>
      <c r="F958" s="31"/>
      <c r="G958" s="31"/>
      <c r="H958" s="31"/>
      <c r="I958" s="31"/>
      <c r="R958" s="23" t="s">
        <v>963</v>
      </c>
    </row>
    <row r="959" spans="5:18">
      <c r="E959" s="31"/>
      <c r="F959" s="31"/>
      <c r="G959" s="31"/>
      <c r="H959" s="31"/>
      <c r="I959" s="31"/>
      <c r="R959" s="23" t="s">
        <v>964</v>
      </c>
    </row>
    <row r="960" spans="5:18">
      <c r="E960" s="31"/>
      <c r="F960" s="31"/>
      <c r="G960" s="31"/>
      <c r="H960" s="31"/>
      <c r="I960" s="31"/>
      <c r="R960" s="23" t="s">
        <v>965</v>
      </c>
    </row>
    <row r="961" spans="5:18">
      <c r="E961" s="31"/>
      <c r="F961" s="31"/>
      <c r="G961" s="31"/>
      <c r="H961" s="31"/>
      <c r="I961" s="31"/>
      <c r="R961" s="23" t="s">
        <v>966</v>
      </c>
    </row>
    <row r="962" spans="5:18">
      <c r="E962" s="31"/>
      <c r="F962" s="31"/>
      <c r="G962" s="31"/>
      <c r="H962" s="31"/>
      <c r="I962" s="31"/>
      <c r="R962" s="23" t="s">
        <v>967</v>
      </c>
    </row>
    <row r="963" spans="5:18">
      <c r="E963" s="31"/>
      <c r="F963" s="31"/>
      <c r="G963" s="31"/>
      <c r="H963" s="31"/>
      <c r="I963" s="31"/>
      <c r="R963" s="23" t="s">
        <v>968</v>
      </c>
    </row>
    <row r="964" spans="5:18">
      <c r="E964" s="31"/>
      <c r="F964" s="31"/>
      <c r="G964" s="31"/>
      <c r="H964" s="31"/>
      <c r="I964" s="31"/>
      <c r="R964" s="23" t="s">
        <v>969</v>
      </c>
    </row>
    <row r="965" spans="5:18">
      <c r="E965" s="31"/>
      <c r="F965" s="31"/>
      <c r="G965" s="31"/>
      <c r="H965" s="31"/>
      <c r="I965" s="31"/>
      <c r="R965" s="23" t="s">
        <v>970</v>
      </c>
    </row>
    <row r="966" spans="5:18">
      <c r="E966" s="31"/>
      <c r="F966" s="31"/>
      <c r="G966" s="31"/>
      <c r="H966" s="31"/>
      <c r="I966" s="31"/>
      <c r="R966" s="23" t="s">
        <v>971</v>
      </c>
    </row>
    <row r="967" spans="5:18">
      <c r="E967" s="31"/>
      <c r="F967" s="31"/>
      <c r="G967" s="31"/>
      <c r="H967" s="31"/>
      <c r="I967" s="31"/>
      <c r="R967" s="23" t="s">
        <v>972</v>
      </c>
    </row>
    <row r="968" spans="5:18">
      <c r="E968" s="31"/>
      <c r="F968" s="31"/>
      <c r="G968" s="31"/>
      <c r="H968" s="31"/>
      <c r="I968" s="31"/>
      <c r="R968" s="23" t="s">
        <v>973</v>
      </c>
    </row>
    <row r="969" spans="5:18">
      <c r="E969" s="31"/>
      <c r="F969" s="31"/>
      <c r="G969" s="31"/>
      <c r="H969" s="31"/>
      <c r="I969" s="31"/>
      <c r="R969" s="23" t="s">
        <v>974</v>
      </c>
    </row>
    <row r="970" spans="5:18">
      <c r="E970" s="31"/>
      <c r="F970" s="31"/>
      <c r="G970" s="31"/>
      <c r="H970" s="31"/>
      <c r="I970" s="31"/>
      <c r="R970" s="23" t="s">
        <v>975</v>
      </c>
    </row>
    <row r="971" spans="5:18">
      <c r="E971" s="31"/>
      <c r="F971" s="31"/>
      <c r="G971" s="31"/>
      <c r="H971" s="31"/>
      <c r="I971" s="31"/>
      <c r="R971" s="23" t="s">
        <v>976</v>
      </c>
    </row>
    <row r="972" spans="5:18">
      <c r="E972" s="31"/>
      <c r="F972" s="31"/>
      <c r="G972" s="31"/>
      <c r="H972" s="31"/>
      <c r="I972" s="31"/>
      <c r="R972" s="23" t="s">
        <v>977</v>
      </c>
    </row>
    <row r="973" spans="5:18">
      <c r="E973" s="31"/>
      <c r="F973" s="31"/>
      <c r="G973" s="31"/>
      <c r="H973" s="31"/>
      <c r="I973" s="31"/>
      <c r="R973" s="23" t="s">
        <v>978</v>
      </c>
    </row>
    <row r="974" spans="5:18">
      <c r="E974" s="31"/>
      <c r="F974" s="31"/>
      <c r="G974" s="31"/>
      <c r="H974" s="31"/>
      <c r="I974" s="31"/>
      <c r="R974" s="23" t="s">
        <v>979</v>
      </c>
    </row>
    <row r="975" spans="5:18">
      <c r="E975" s="31"/>
      <c r="F975" s="31"/>
      <c r="G975" s="31"/>
      <c r="H975" s="31"/>
      <c r="I975" s="31"/>
      <c r="R975" s="23" t="s">
        <v>980</v>
      </c>
    </row>
    <row r="976" spans="5:18">
      <c r="E976" s="31"/>
      <c r="F976" s="31"/>
      <c r="G976" s="31"/>
      <c r="H976" s="31"/>
      <c r="I976" s="31"/>
      <c r="R976" s="23" t="s">
        <v>981</v>
      </c>
    </row>
    <row r="977" spans="5:18">
      <c r="E977" s="31"/>
      <c r="F977" s="31"/>
      <c r="G977" s="31"/>
      <c r="H977" s="31"/>
      <c r="I977" s="31"/>
      <c r="R977" s="23" t="s">
        <v>982</v>
      </c>
    </row>
    <row r="978" spans="5:18">
      <c r="E978" s="31"/>
      <c r="F978" s="31"/>
      <c r="G978" s="31"/>
      <c r="H978" s="31"/>
      <c r="I978" s="31"/>
      <c r="R978" s="23" t="s">
        <v>983</v>
      </c>
    </row>
    <row r="979" spans="5:18">
      <c r="E979" s="31"/>
      <c r="F979" s="31"/>
      <c r="G979" s="31"/>
      <c r="H979" s="31"/>
      <c r="I979" s="31"/>
      <c r="R979" s="23" t="s">
        <v>984</v>
      </c>
    </row>
    <row r="980" spans="5:18">
      <c r="E980" s="31"/>
      <c r="F980" s="31"/>
      <c r="G980" s="31"/>
      <c r="H980" s="31"/>
      <c r="I980" s="31"/>
      <c r="R980" s="23" t="s">
        <v>985</v>
      </c>
    </row>
    <row r="981" spans="5:18">
      <c r="E981" s="31"/>
      <c r="F981" s="31"/>
      <c r="G981" s="31"/>
      <c r="H981" s="31"/>
      <c r="I981" s="31"/>
      <c r="R981" s="23" t="s">
        <v>986</v>
      </c>
    </row>
    <row r="982" spans="5:18">
      <c r="E982" s="31"/>
      <c r="F982" s="31"/>
      <c r="G982" s="31"/>
      <c r="H982" s="31"/>
      <c r="I982" s="31"/>
      <c r="R982" s="23" t="s">
        <v>987</v>
      </c>
    </row>
    <row r="983" spans="5:18">
      <c r="E983" s="31"/>
      <c r="F983" s="31"/>
      <c r="G983" s="31"/>
      <c r="H983" s="31"/>
      <c r="I983" s="31"/>
      <c r="R983" s="23" t="s">
        <v>988</v>
      </c>
    </row>
    <row r="984" spans="5:18">
      <c r="E984" s="31"/>
      <c r="F984" s="31"/>
      <c r="G984" s="31"/>
      <c r="H984" s="31"/>
      <c r="I984" s="31"/>
      <c r="R984" s="23" t="s">
        <v>989</v>
      </c>
    </row>
    <row r="985" spans="5:18">
      <c r="E985" s="31"/>
      <c r="F985" s="31"/>
      <c r="G985" s="31"/>
      <c r="H985" s="31"/>
      <c r="I985" s="31"/>
      <c r="R985" s="23" t="s">
        <v>990</v>
      </c>
    </row>
    <row r="986" spans="5:18">
      <c r="E986" s="31"/>
      <c r="F986" s="31"/>
      <c r="G986" s="31"/>
      <c r="H986" s="31"/>
      <c r="I986" s="31"/>
      <c r="R986" s="23" t="s">
        <v>991</v>
      </c>
    </row>
    <row r="987" spans="5:18">
      <c r="E987" s="31"/>
      <c r="F987" s="31"/>
      <c r="G987" s="31"/>
      <c r="H987" s="31"/>
      <c r="I987" s="31"/>
      <c r="R987" s="23" t="s">
        <v>992</v>
      </c>
    </row>
    <row r="988" spans="5:18">
      <c r="E988" s="31"/>
      <c r="F988" s="31"/>
      <c r="G988" s="31"/>
      <c r="H988" s="31"/>
      <c r="I988" s="31"/>
      <c r="R988" s="23" t="s">
        <v>993</v>
      </c>
    </row>
    <row r="989" spans="5:18">
      <c r="E989" s="31"/>
      <c r="F989" s="31"/>
      <c r="G989" s="31"/>
      <c r="H989" s="31"/>
      <c r="I989" s="31"/>
      <c r="R989" s="23" t="s">
        <v>994</v>
      </c>
    </row>
    <row r="990" spans="5:18">
      <c r="E990" s="31"/>
      <c r="F990" s="31"/>
      <c r="G990" s="31"/>
      <c r="H990" s="31"/>
      <c r="I990" s="31"/>
      <c r="R990" s="23" t="s">
        <v>995</v>
      </c>
    </row>
    <row r="991" spans="5:18">
      <c r="E991" s="31"/>
      <c r="F991" s="31"/>
      <c r="G991" s="31"/>
      <c r="H991" s="31"/>
      <c r="I991" s="31"/>
      <c r="R991" s="23" t="s">
        <v>996</v>
      </c>
    </row>
    <row r="992" spans="5:18">
      <c r="E992" s="31"/>
      <c r="F992" s="31"/>
      <c r="G992" s="31"/>
      <c r="H992" s="31"/>
      <c r="I992" s="31"/>
      <c r="R992" s="23" t="s">
        <v>997</v>
      </c>
    </row>
    <row r="993" spans="5:18">
      <c r="E993" s="31"/>
      <c r="F993" s="31"/>
      <c r="G993" s="31"/>
      <c r="H993" s="31"/>
      <c r="I993" s="31"/>
      <c r="R993" s="23" t="s">
        <v>998</v>
      </c>
    </row>
    <row r="994" spans="5:18">
      <c r="E994" s="31"/>
      <c r="F994" s="31"/>
      <c r="G994" s="31"/>
      <c r="H994" s="31"/>
      <c r="I994" s="31"/>
      <c r="R994" s="23" t="s">
        <v>999</v>
      </c>
    </row>
    <row r="995" spans="5:18">
      <c r="E995" s="31"/>
      <c r="F995" s="31"/>
      <c r="G995" s="31"/>
      <c r="H995" s="31"/>
      <c r="I995" s="31"/>
      <c r="R995" s="23" t="s">
        <v>1000</v>
      </c>
    </row>
    <row r="996" spans="5:18">
      <c r="E996" s="31"/>
      <c r="F996" s="31"/>
      <c r="G996" s="31"/>
      <c r="H996" s="31"/>
      <c r="I996" s="31"/>
      <c r="R996" s="23" t="s">
        <v>1001</v>
      </c>
    </row>
    <row r="997" spans="5:18">
      <c r="E997" s="31"/>
      <c r="F997" s="31"/>
      <c r="G997" s="31"/>
      <c r="H997" s="31"/>
      <c r="I997" s="31"/>
      <c r="R997" s="23" t="s">
        <v>1002</v>
      </c>
    </row>
    <row r="998" spans="5:18">
      <c r="E998" s="31"/>
      <c r="F998" s="31"/>
      <c r="G998" s="31"/>
      <c r="H998" s="31"/>
      <c r="I998" s="31"/>
      <c r="R998" s="23" t="s">
        <v>1003</v>
      </c>
    </row>
    <row r="999" spans="5:18">
      <c r="E999" s="31"/>
      <c r="F999" s="31"/>
      <c r="G999" s="31"/>
      <c r="H999" s="31"/>
      <c r="I999" s="31"/>
      <c r="R999" s="23" t="s">
        <v>1004</v>
      </c>
    </row>
    <row r="1000" spans="5:18">
      <c r="E1000" s="31"/>
      <c r="F1000" s="31"/>
      <c r="G1000" s="31"/>
      <c r="H1000" s="31"/>
      <c r="I1000" s="31"/>
      <c r="R1000" s="23" t="s">
        <v>1005</v>
      </c>
    </row>
    <row r="1001" spans="5:18">
      <c r="E1001" s="31"/>
      <c r="F1001" s="31"/>
      <c r="G1001" s="31"/>
      <c r="H1001" s="31"/>
      <c r="I1001" s="31"/>
      <c r="R1001" s="23" t="s">
        <v>1006</v>
      </c>
    </row>
    <row r="1002" spans="5:18">
      <c r="E1002" s="31"/>
      <c r="F1002" s="31"/>
      <c r="G1002" s="31"/>
      <c r="H1002" s="31"/>
      <c r="I1002" s="31"/>
      <c r="R1002" s="23" t="s">
        <v>1007</v>
      </c>
    </row>
    <row r="1003" spans="5:18">
      <c r="E1003" s="31"/>
      <c r="F1003" s="31"/>
      <c r="G1003" s="31"/>
      <c r="H1003" s="31"/>
      <c r="I1003" s="31"/>
      <c r="R1003" s="23" t="s">
        <v>1008</v>
      </c>
    </row>
    <row r="1004" spans="5:18">
      <c r="E1004" s="31"/>
      <c r="F1004" s="31"/>
      <c r="G1004" s="31"/>
      <c r="H1004" s="31"/>
      <c r="I1004" s="31"/>
      <c r="R1004" s="23" t="s">
        <v>1009</v>
      </c>
    </row>
    <row r="1005" spans="5:18">
      <c r="E1005" s="31"/>
      <c r="F1005" s="31"/>
      <c r="G1005" s="31"/>
      <c r="H1005" s="31"/>
      <c r="I1005" s="31"/>
      <c r="R1005" s="23" t="s">
        <v>1010</v>
      </c>
    </row>
    <row r="1006" spans="5:18">
      <c r="E1006" s="31"/>
      <c r="F1006" s="31"/>
      <c r="G1006" s="31"/>
      <c r="H1006" s="31"/>
      <c r="I1006" s="31"/>
      <c r="R1006" s="23" t="s">
        <v>1011</v>
      </c>
    </row>
    <row r="1007" spans="5:18">
      <c r="E1007" s="31"/>
      <c r="F1007" s="31"/>
      <c r="G1007" s="31"/>
      <c r="H1007" s="31"/>
      <c r="I1007" s="31"/>
      <c r="R1007" s="23" t="s">
        <v>1012</v>
      </c>
    </row>
    <row r="1008" spans="5:18">
      <c r="E1008" s="31"/>
      <c r="F1008" s="31"/>
      <c r="G1008" s="31"/>
      <c r="H1008" s="31"/>
      <c r="I1008" s="31"/>
      <c r="R1008" s="23" t="s">
        <v>1013</v>
      </c>
    </row>
    <row r="1009" spans="5:18">
      <c r="E1009" s="31"/>
      <c r="F1009" s="31"/>
      <c r="G1009" s="31"/>
      <c r="H1009" s="31"/>
      <c r="I1009" s="31"/>
      <c r="R1009" s="23" t="s">
        <v>1014</v>
      </c>
    </row>
    <row r="1010" spans="5:18">
      <c r="E1010" s="31"/>
      <c r="F1010" s="31"/>
      <c r="G1010" s="31"/>
      <c r="H1010" s="31"/>
      <c r="I1010" s="31"/>
      <c r="R1010" s="23" t="s">
        <v>1015</v>
      </c>
    </row>
    <row r="1011" spans="5:18">
      <c r="E1011" s="31"/>
      <c r="F1011" s="31"/>
      <c r="G1011" s="31"/>
      <c r="H1011" s="31"/>
      <c r="I1011" s="31"/>
      <c r="R1011" s="23" t="s">
        <v>1016</v>
      </c>
    </row>
    <row r="1012" spans="5:18">
      <c r="E1012" s="31"/>
      <c r="F1012" s="31"/>
      <c r="G1012" s="31"/>
      <c r="H1012" s="31"/>
      <c r="I1012" s="31"/>
      <c r="R1012" s="23" t="s">
        <v>1017</v>
      </c>
    </row>
    <row r="1013" spans="5:18">
      <c r="E1013" s="31"/>
      <c r="F1013" s="31"/>
      <c r="G1013" s="31"/>
      <c r="H1013" s="31"/>
      <c r="I1013" s="31"/>
      <c r="R1013" s="23" t="s">
        <v>1018</v>
      </c>
    </row>
    <row r="1014" spans="5:18">
      <c r="E1014" s="31"/>
      <c r="F1014" s="31"/>
      <c r="G1014" s="31"/>
      <c r="H1014" s="31"/>
      <c r="I1014" s="31"/>
      <c r="R1014" s="23" t="s">
        <v>1019</v>
      </c>
    </row>
    <row r="1015" spans="5:18">
      <c r="E1015" s="31"/>
      <c r="F1015" s="31"/>
      <c r="G1015" s="31"/>
      <c r="H1015" s="31"/>
      <c r="I1015" s="31"/>
      <c r="R1015" s="23" t="s">
        <v>1020</v>
      </c>
    </row>
    <row r="1016" spans="5:18">
      <c r="E1016" s="31"/>
      <c r="F1016" s="31"/>
      <c r="G1016" s="31"/>
      <c r="H1016" s="31"/>
      <c r="I1016" s="31"/>
      <c r="R1016" s="23" t="s">
        <v>1021</v>
      </c>
    </row>
    <row r="1017" spans="5:18">
      <c r="E1017" s="31"/>
      <c r="F1017" s="31"/>
      <c r="G1017" s="31"/>
      <c r="H1017" s="31"/>
      <c r="I1017" s="31"/>
      <c r="R1017" s="23" t="s">
        <v>1022</v>
      </c>
    </row>
    <row r="1018" spans="5:18">
      <c r="E1018" s="31"/>
      <c r="F1018" s="31"/>
      <c r="G1018" s="31"/>
      <c r="H1018" s="31"/>
      <c r="I1018" s="31"/>
      <c r="R1018" s="23" t="s">
        <v>1023</v>
      </c>
    </row>
    <row r="1019" spans="5:18">
      <c r="E1019" s="31"/>
      <c r="F1019" s="31"/>
      <c r="G1019" s="31"/>
      <c r="H1019" s="31"/>
      <c r="I1019" s="31"/>
      <c r="R1019" s="23" t="s">
        <v>1024</v>
      </c>
    </row>
    <row r="1020" spans="5:18">
      <c r="E1020" s="31"/>
      <c r="F1020" s="31"/>
      <c r="G1020" s="31"/>
      <c r="H1020" s="31"/>
      <c r="I1020" s="31"/>
      <c r="R1020" s="23" t="s">
        <v>1025</v>
      </c>
    </row>
    <row r="1021" spans="5:18">
      <c r="E1021" s="31"/>
      <c r="F1021" s="31"/>
      <c r="G1021" s="31"/>
      <c r="H1021" s="31"/>
      <c r="I1021" s="31"/>
      <c r="R1021" s="23" t="s">
        <v>1026</v>
      </c>
    </row>
    <row r="1022" spans="5:18">
      <c r="E1022" s="31"/>
      <c r="F1022" s="31"/>
      <c r="G1022" s="31"/>
      <c r="H1022" s="31"/>
      <c r="I1022" s="31"/>
      <c r="R1022" s="23" t="s">
        <v>1027</v>
      </c>
    </row>
    <row r="1023" spans="5:18">
      <c r="E1023" s="31"/>
      <c r="F1023" s="31"/>
      <c r="G1023" s="31"/>
      <c r="H1023" s="31"/>
      <c r="I1023" s="31"/>
      <c r="R1023" s="23" t="s">
        <v>1028</v>
      </c>
    </row>
    <row r="1024" spans="5:18">
      <c r="E1024" s="31"/>
      <c r="F1024" s="31"/>
      <c r="G1024" s="31"/>
      <c r="H1024" s="31"/>
      <c r="I1024" s="31"/>
      <c r="R1024" s="23" t="s">
        <v>1029</v>
      </c>
    </row>
    <row r="1025" spans="5:18">
      <c r="E1025" s="31"/>
      <c r="F1025" s="31"/>
      <c r="G1025" s="31"/>
      <c r="H1025" s="31"/>
      <c r="I1025" s="31"/>
      <c r="R1025" s="23" t="s">
        <v>1030</v>
      </c>
    </row>
    <row r="1026" spans="5:18">
      <c r="E1026" s="31"/>
      <c r="F1026" s="31"/>
      <c r="G1026" s="31"/>
      <c r="H1026" s="31"/>
      <c r="I1026" s="31"/>
      <c r="R1026" s="23" t="s">
        <v>1031</v>
      </c>
    </row>
    <row r="1027" spans="5:18">
      <c r="E1027" s="31"/>
      <c r="F1027" s="31"/>
      <c r="G1027" s="31"/>
      <c r="H1027" s="31"/>
      <c r="I1027" s="31"/>
      <c r="R1027" s="23" t="s">
        <v>1032</v>
      </c>
    </row>
    <row r="1028" spans="5:18">
      <c r="E1028" s="31"/>
      <c r="F1028" s="31"/>
      <c r="G1028" s="31"/>
      <c r="H1028" s="31"/>
      <c r="I1028" s="31"/>
      <c r="R1028" s="23" t="s">
        <v>1033</v>
      </c>
    </row>
    <row r="1029" spans="5:18">
      <c r="E1029" s="31"/>
      <c r="F1029" s="31"/>
      <c r="G1029" s="31"/>
      <c r="H1029" s="31"/>
      <c r="I1029" s="31"/>
      <c r="R1029" s="23" t="s">
        <v>1034</v>
      </c>
    </row>
    <row r="1030" spans="5:18">
      <c r="E1030" s="31"/>
      <c r="F1030" s="31"/>
      <c r="G1030" s="31"/>
      <c r="H1030" s="31"/>
      <c r="I1030" s="31"/>
      <c r="R1030" s="23" t="s">
        <v>1035</v>
      </c>
    </row>
    <row r="1031" spans="5:18">
      <c r="E1031" s="31"/>
      <c r="F1031" s="31"/>
      <c r="G1031" s="31"/>
      <c r="H1031" s="31"/>
      <c r="I1031" s="31"/>
      <c r="R1031" s="23" t="s">
        <v>1036</v>
      </c>
    </row>
    <row r="1032" spans="5:18">
      <c r="E1032" s="31"/>
      <c r="F1032" s="31"/>
      <c r="G1032" s="31"/>
      <c r="H1032" s="31"/>
      <c r="I1032" s="31"/>
      <c r="R1032" s="23" t="s">
        <v>1037</v>
      </c>
    </row>
    <row r="1033" spans="5:18">
      <c r="E1033" s="31"/>
      <c r="F1033" s="31"/>
      <c r="G1033" s="31"/>
      <c r="H1033" s="31"/>
      <c r="I1033" s="31"/>
      <c r="R1033" s="23" t="s">
        <v>1038</v>
      </c>
    </row>
    <row r="1034" spans="5:18">
      <c r="E1034" s="31"/>
      <c r="F1034" s="31"/>
      <c r="G1034" s="31"/>
      <c r="H1034" s="31"/>
      <c r="I1034" s="31"/>
      <c r="R1034" s="23" t="s">
        <v>1039</v>
      </c>
    </row>
    <row r="1035" spans="5:18">
      <c r="E1035" s="31"/>
      <c r="F1035" s="31"/>
      <c r="G1035" s="31"/>
      <c r="H1035" s="31"/>
      <c r="I1035" s="31"/>
      <c r="R1035" s="23" t="s">
        <v>1040</v>
      </c>
    </row>
    <row r="1036" spans="5:18">
      <c r="E1036" s="31"/>
      <c r="F1036" s="31"/>
      <c r="G1036" s="31"/>
      <c r="H1036" s="31"/>
      <c r="I1036" s="31"/>
      <c r="R1036" s="23" t="s">
        <v>1041</v>
      </c>
    </row>
    <row r="1037" spans="5:18">
      <c r="E1037" s="31"/>
      <c r="F1037" s="31"/>
      <c r="G1037" s="31"/>
      <c r="H1037" s="31"/>
      <c r="I1037" s="31"/>
      <c r="R1037" s="23" t="s">
        <v>1042</v>
      </c>
    </row>
    <row r="1038" spans="5:18">
      <c r="E1038" s="31"/>
      <c r="F1038" s="31"/>
      <c r="G1038" s="31"/>
      <c r="H1038" s="31"/>
      <c r="I1038" s="31"/>
      <c r="R1038" s="23" t="s">
        <v>1043</v>
      </c>
    </row>
    <row r="1039" spans="5:18">
      <c r="E1039" s="31"/>
      <c r="F1039" s="31"/>
      <c r="G1039" s="31"/>
      <c r="H1039" s="31"/>
      <c r="I1039" s="31"/>
      <c r="R1039" s="23" t="s">
        <v>1044</v>
      </c>
    </row>
    <row r="1040" spans="5:18">
      <c r="E1040" s="31"/>
      <c r="F1040" s="31"/>
      <c r="G1040" s="31"/>
      <c r="H1040" s="31"/>
      <c r="I1040" s="31"/>
      <c r="R1040" s="23" t="s">
        <v>1045</v>
      </c>
    </row>
    <row r="1041" spans="5:18">
      <c r="E1041" s="31"/>
      <c r="F1041" s="31"/>
      <c r="G1041" s="31"/>
      <c r="H1041" s="31"/>
      <c r="I1041" s="31"/>
      <c r="R1041" s="23" t="s">
        <v>1046</v>
      </c>
    </row>
    <row r="1042" spans="5:18">
      <c r="E1042" s="31"/>
      <c r="F1042" s="31"/>
      <c r="G1042" s="31"/>
      <c r="H1042" s="31"/>
      <c r="I1042" s="31"/>
      <c r="R1042" s="23" t="s">
        <v>1047</v>
      </c>
    </row>
    <row r="1043" spans="5:18">
      <c r="E1043" s="31"/>
      <c r="F1043" s="31"/>
      <c r="G1043" s="31"/>
      <c r="H1043" s="31"/>
      <c r="I1043" s="31"/>
      <c r="R1043" s="23" t="s">
        <v>1048</v>
      </c>
    </row>
    <row r="1044" spans="5:18">
      <c r="E1044" s="31"/>
      <c r="F1044" s="31"/>
      <c r="G1044" s="31"/>
      <c r="H1044" s="31"/>
      <c r="I1044" s="31"/>
      <c r="R1044" s="23" t="s">
        <v>1049</v>
      </c>
    </row>
    <row r="1045" spans="5:18">
      <c r="E1045" s="31"/>
      <c r="F1045" s="31"/>
      <c r="G1045" s="31"/>
      <c r="H1045" s="31"/>
      <c r="I1045" s="31"/>
      <c r="R1045" s="23" t="s">
        <v>1050</v>
      </c>
    </row>
    <row r="1046" spans="5:18">
      <c r="E1046" s="31"/>
      <c r="F1046" s="31"/>
      <c r="G1046" s="31"/>
      <c r="H1046" s="31"/>
      <c r="I1046" s="31"/>
      <c r="R1046" s="23" t="s">
        <v>1051</v>
      </c>
    </row>
    <row r="1047" spans="5:18">
      <c r="E1047" s="31"/>
      <c r="F1047" s="31"/>
      <c r="G1047" s="31"/>
      <c r="H1047" s="31"/>
      <c r="I1047" s="31"/>
      <c r="R1047" s="23" t="s">
        <v>1052</v>
      </c>
    </row>
    <row r="1048" spans="5:18">
      <c r="E1048" s="31"/>
      <c r="F1048" s="31"/>
      <c r="G1048" s="31"/>
      <c r="H1048" s="31"/>
      <c r="I1048" s="31"/>
      <c r="R1048" s="23" t="s">
        <v>1053</v>
      </c>
    </row>
    <row r="1049" spans="5:18">
      <c r="E1049" s="31"/>
      <c r="F1049" s="31"/>
      <c r="G1049" s="31"/>
      <c r="H1049" s="31"/>
      <c r="I1049" s="31"/>
      <c r="R1049" s="23" t="s">
        <v>1054</v>
      </c>
    </row>
    <row r="1050" spans="5:18">
      <c r="E1050" s="31"/>
      <c r="F1050" s="31"/>
      <c r="G1050" s="31"/>
      <c r="H1050" s="31"/>
      <c r="I1050" s="31"/>
      <c r="R1050" s="23" t="s">
        <v>1055</v>
      </c>
    </row>
    <row r="1051" spans="5:18">
      <c r="E1051" s="31"/>
      <c r="F1051" s="31"/>
      <c r="G1051" s="31"/>
      <c r="H1051" s="31"/>
      <c r="I1051" s="31"/>
      <c r="R1051" s="23" t="s">
        <v>1056</v>
      </c>
    </row>
    <row r="1052" spans="5:18">
      <c r="E1052" s="31"/>
      <c r="F1052" s="31"/>
      <c r="G1052" s="31"/>
      <c r="H1052" s="31"/>
      <c r="I1052" s="31"/>
      <c r="R1052" s="23" t="s">
        <v>1057</v>
      </c>
    </row>
    <row r="1053" spans="5:18">
      <c r="E1053" s="31"/>
      <c r="F1053" s="31"/>
      <c r="G1053" s="31"/>
      <c r="H1053" s="31"/>
      <c r="I1053" s="31"/>
      <c r="R1053" s="23" t="s">
        <v>1058</v>
      </c>
    </row>
    <row r="1054" spans="5:18">
      <c r="E1054" s="31"/>
      <c r="F1054" s="31"/>
      <c r="G1054" s="31"/>
      <c r="H1054" s="31"/>
      <c r="I1054" s="31"/>
      <c r="R1054" s="23" t="s">
        <v>1059</v>
      </c>
    </row>
    <row r="1055" spans="5:18">
      <c r="E1055" s="31"/>
      <c r="F1055" s="31"/>
      <c r="G1055" s="31"/>
      <c r="H1055" s="31"/>
      <c r="I1055" s="31"/>
      <c r="R1055" s="23" t="s">
        <v>1060</v>
      </c>
    </row>
    <row r="1056" spans="5:18">
      <c r="E1056" s="31"/>
      <c r="F1056" s="31"/>
      <c r="G1056" s="31"/>
      <c r="H1056" s="31"/>
      <c r="I1056" s="31"/>
      <c r="R1056" s="23" t="s">
        <v>1061</v>
      </c>
    </row>
    <row r="1057" spans="5:18">
      <c r="E1057" s="31"/>
      <c r="F1057" s="31"/>
      <c r="G1057" s="31"/>
      <c r="H1057" s="31"/>
      <c r="I1057" s="31"/>
      <c r="R1057" s="23" t="s">
        <v>1062</v>
      </c>
    </row>
    <row r="1058" spans="5:18">
      <c r="E1058" s="31"/>
      <c r="F1058" s="31"/>
      <c r="G1058" s="31"/>
      <c r="H1058" s="31"/>
      <c r="I1058" s="31"/>
      <c r="R1058" s="23" t="s">
        <v>1063</v>
      </c>
    </row>
    <row r="1059" spans="5:18">
      <c r="E1059" s="31"/>
      <c r="F1059" s="31"/>
      <c r="G1059" s="31"/>
      <c r="H1059" s="31"/>
      <c r="I1059" s="31"/>
      <c r="R1059" s="23" t="s">
        <v>1064</v>
      </c>
    </row>
    <row r="1060" spans="5:18">
      <c r="E1060" s="31"/>
      <c r="F1060" s="31"/>
      <c r="G1060" s="31"/>
      <c r="H1060" s="31"/>
      <c r="I1060" s="31"/>
      <c r="R1060" s="23" t="s">
        <v>1065</v>
      </c>
    </row>
    <row r="1061" spans="5:18">
      <c r="E1061" s="31"/>
      <c r="F1061" s="31"/>
      <c r="G1061" s="31"/>
      <c r="H1061" s="31"/>
      <c r="I1061" s="31"/>
      <c r="R1061" s="23" t="s">
        <v>1066</v>
      </c>
    </row>
    <row r="1062" spans="5:18">
      <c r="E1062" s="31"/>
      <c r="F1062" s="31"/>
      <c r="G1062" s="31"/>
      <c r="H1062" s="31"/>
      <c r="I1062" s="31"/>
      <c r="R1062" s="23" t="s">
        <v>1067</v>
      </c>
    </row>
    <row r="1063" spans="5:18">
      <c r="E1063" s="31"/>
      <c r="F1063" s="31"/>
      <c r="G1063" s="31"/>
      <c r="H1063" s="31"/>
      <c r="I1063" s="31"/>
      <c r="R1063" s="23" t="s">
        <v>1068</v>
      </c>
    </row>
    <row r="1064" spans="5:18">
      <c r="E1064" s="31"/>
      <c r="F1064" s="31"/>
      <c r="G1064" s="31"/>
      <c r="H1064" s="31"/>
      <c r="I1064" s="31"/>
      <c r="R1064" s="23" t="s">
        <v>1069</v>
      </c>
    </row>
    <row r="1065" spans="5:18">
      <c r="E1065" s="31"/>
      <c r="F1065" s="31"/>
      <c r="G1065" s="31"/>
      <c r="H1065" s="31"/>
      <c r="I1065" s="31"/>
      <c r="R1065" s="23" t="s">
        <v>1070</v>
      </c>
    </row>
    <row r="1066" spans="5:18">
      <c r="E1066" s="31"/>
      <c r="F1066" s="31"/>
      <c r="G1066" s="31"/>
      <c r="H1066" s="31"/>
      <c r="I1066" s="31"/>
      <c r="R1066" s="23" t="s">
        <v>1071</v>
      </c>
    </row>
    <row r="1067" spans="5:18">
      <c r="E1067" s="31"/>
      <c r="F1067" s="31"/>
      <c r="G1067" s="31"/>
      <c r="H1067" s="31"/>
      <c r="I1067" s="31"/>
      <c r="R1067" s="23" t="s">
        <v>1072</v>
      </c>
    </row>
    <row r="1068" spans="5:18">
      <c r="E1068" s="31"/>
      <c r="F1068" s="31"/>
      <c r="G1068" s="31"/>
      <c r="H1068" s="31"/>
      <c r="I1068" s="31"/>
      <c r="R1068" s="23" t="s">
        <v>1073</v>
      </c>
    </row>
    <row r="1069" spans="5:18">
      <c r="E1069" s="31"/>
      <c r="F1069" s="31"/>
      <c r="G1069" s="31"/>
      <c r="H1069" s="31"/>
      <c r="I1069" s="31"/>
      <c r="R1069" s="23" t="s">
        <v>1074</v>
      </c>
    </row>
    <row r="1070" spans="5:18">
      <c r="E1070" s="31"/>
      <c r="F1070" s="31"/>
      <c r="G1070" s="31"/>
      <c r="H1070" s="31"/>
      <c r="I1070" s="31"/>
      <c r="R1070" s="23" t="s">
        <v>1075</v>
      </c>
    </row>
    <row r="1071" spans="5:18">
      <c r="E1071" s="31"/>
      <c r="F1071" s="31"/>
      <c r="G1071" s="31"/>
      <c r="H1071" s="31"/>
      <c r="I1071" s="31"/>
      <c r="R1071" s="23" t="s">
        <v>1076</v>
      </c>
    </row>
    <row r="1072" spans="5:18">
      <c r="E1072" s="31"/>
      <c r="F1072" s="31"/>
      <c r="G1072" s="31"/>
      <c r="H1072" s="31"/>
      <c r="I1072" s="31"/>
      <c r="R1072" s="23" t="s">
        <v>1077</v>
      </c>
    </row>
    <row r="1073" spans="5:18">
      <c r="E1073" s="31"/>
      <c r="F1073" s="31"/>
      <c r="G1073" s="31"/>
      <c r="H1073" s="31"/>
      <c r="I1073" s="31"/>
      <c r="R1073" s="23" t="s">
        <v>1078</v>
      </c>
    </row>
    <row r="1074" spans="5:18">
      <c r="E1074" s="31"/>
      <c r="F1074" s="31"/>
      <c r="G1074" s="31"/>
      <c r="H1074" s="31"/>
      <c r="I1074" s="31"/>
      <c r="R1074" s="23" t="s">
        <v>1079</v>
      </c>
    </row>
    <row r="1075" spans="5:18">
      <c r="E1075" s="31"/>
      <c r="F1075" s="31"/>
      <c r="G1075" s="31"/>
      <c r="H1075" s="31"/>
      <c r="I1075" s="31"/>
      <c r="R1075" s="23" t="s">
        <v>1080</v>
      </c>
    </row>
    <row r="1076" spans="5:18">
      <c r="E1076" s="31"/>
      <c r="F1076" s="31"/>
      <c r="G1076" s="31"/>
      <c r="H1076" s="31"/>
      <c r="I1076" s="31"/>
      <c r="R1076" s="23" t="s">
        <v>1081</v>
      </c>
    </row>
    <row r="1077" spans="5:18">
      <c r="E1077" s="31"/>
      <c r="F1077" s="31"/>
      <c r="G1077" s="31"/>
      <c r="H1077" s="31"/>
      <c r="I1077" s="31"/>
      <c r="R1077" s="23" t="s">
        <v>1082</v>
      </c>
    </row>
    <row r="1078" spans="5:18">
      <c r="E1078" s="31"/>
      <c r="F1078" s="31"/>
      <c r="G1078" s="31"/>
      <c r="H1078" s="31"/>
      <c r="I1078" s="31"/>
      <c r="R1078" s="23" t="s">
        <v>1083</v>
      </c>
    </row>
    <row r="1079" spans="5:18">
      <c r="E1079" s="31"/>
      <c r="F1079" s="31"/>
      <c r="G1079" s="31"/>
      <c r="H1079" s="31"/>
      <c r="I1079" s="31"/>
      <c r="R1079" s="23" t="s">
        <v>1084</v>
      </c>
    </row>
    <row r="1080" spans="5:18">
      <c r="E1080" s="31"/>
      <c r="F1080" s="31"/>
      <c r="G1080" s="31"/>
      <c r="H1080" s="31"/>
      <c r="I1080" s="31"/>
      <c r="R1080" s="23" t="s">
        <v>1085</v>
      </c>
    </row>
    <row r="1081" spans="5:18">
      <c r="E1081" s="31"/>
      <c r="F1081" s="31"/>
      <c r="G1081" s="31"/>
      <c r="H1081" s="31"/>
      <c r="I1081" s="31"/>
      <c r="R1081" s="23" t="s">
        <v>1086</v>
      </c>
    </row>
    <row r="1082" spans="5:18">
      <c r="E1082" s="31"/>
      <c r="F1082" s="31"/>
      <c r="G1082" s="31"/>
      <c r="H1082" s="31"/>
      <c r="I1082" s="31"/>
      <c r="R1082" s="23" t="s">
        <v>1087</v>
      </c>
    </row>
    <row r="1083" spans="5:18">
      <c r="E1083" s="31"/>
      <c r="F1083" s="31"/>
      <c r="G1083" s="31"/>
      <c r="H1083" s="31"/>
      <c r="I1083" s="31"/>
      <c r="R1083" s="23" t="s">
        <v>1088</v>
      </c>
    </row>
    <row r="1084" spans="5:18">
      <c r="E1084" s="31"/>
      <c r="F1084" s="31"/>
      <c r="G1084" s="31"/>
      <c r="H1084" s="31"/>
      <c r="I1084" s="31"/>
      <c r="R1084" s="23" t="s">
        <v>1089</v>
      </c>
    </row>
    <row r="1085" spans="5:18">
      <c r="E1085" s="31"/>
      <c r="F1085" s="31"/>
      <c r="G1085" s="31"/>
      <c r="H1085" s="31"/>
      <c r="I1085" s="31"/>
      <c r="R1085" s="23" t="s">
        <v>1090</v>
      </c>
    </row>
    <row r="1086" spans="5:18">
      <c r="E1086" s="31"/>
      <c r="F1086" s="31"/>
      <c r="G1086" s="31"/>
      <c r="H1086" s="31"/>
      <c r="I1086" s="31"/>
      <c r="R1086" s="23" t="s">
        <v>1091</v>
      </c>
    </row>
    <row r="1087" spans="5:18">
      <c r="E1087" s="31"/>
      <c r="F1087" s="31"/>
      <c r="G1087" s="31"/>
      <c r="H1087" s="31"/>
      <c r="I1087" s="31"/>
      <c r="R1087" s="23" t="s">
        <v>1092</v>
      </c>
    </row>
    <row r="1088" spans="5:18">
      <c r="E1088" s="31"/>
      <c r="F1088" s="31"/>
      <c r="G1088" s="31"/>
      <c r="H1088" s="31"/>
      <c r="I1088" s="31"/>
      <c r="R1088" s="23" t="s">
        <v>1093</v>
      </c>
    </row>
    <row r="1089" spans="5:18">
      <c r="E1089" s="31"/>
      <c r="F1089" s="31"/>
      <c r="G1089" s="31"/>
      <c r="H1089" s="31"/>
      <c r="I1089" s="31"/>
      <c r="R1089" s="23" t="s">
        <v>1094</v>
      </c>
    </row>
    <row r="1090" spans="5:18">
      <c r="E1090" s="31"/>
      <c r="F1090" s="31"/>
      <c r="G1090" s="31"/>
      <c r="H1090" s="31"/>
      <c r="I1090" s="31"/>
      <c r="R1090" s="23" t="s">
        <v>1095</v>
      </c>
    </row>
    <row r="1091" spans="5:18">
      <c r="E1091" s="31"/>
      <c r="F1091" s="31"/>
      <c r="G1091" s="31"/>
      <c r="H1091" s="31"/>
      <c r="I1091" s="31"/>
      <c r="R1091" s="23" t="s">
        <v>1096</v>
      </c>
    </row>
    <row r="1092" spans="5:18">
      <c r="E1092" s="31"/>
      <c r="F1092" s="31"/>
      <c r="G1092" s="31"/>
      <c r="H1092" s="31"/>
      <c r="I1092" s="31"/>
      <c r="R1092" s="23" t="s">
        <v>1097</v>
      </c>
    </row>
    <row r="1093" spans="5:18">
      <c r="E1093" s="31"/>
      <c r="F1093" s="31"/>
      <c r="G1093" s="31"/>
      <c r="H1093" s="31"/>
      <c r="I1093" s="31"/>
      <c r="R1093" s="23" t="s">
        <v>1098</v>
      </c>
    </row>
    <row r="1094" spans="5:18">
      <c r="E1094" s="31"/>
      <c r="F1094" s="31"/>
      <c r="G1094" s="31"/>
      <c r="H1094" s="31"/>
      <c r="I1094" s="31"/>
      <c r="R1094" s="23" t="s">
        <v>1099</v>
      </c>
    </row>
    <row r="1095" spans="5:18">
      <c r="E1095" s="31"/>
      <c r="F1095" s="31"/>
      <c r="G1095" s="31"/>
      <c r="H1095" s="31"/>
      <c r="I1095" s="31"/>
      <c r="R1095" s="23" t="s">
        <v>1100</v>
      </c>
    </row>
    <row r="1096" spans="5:18">
      <c r="E1096" s="31"/>
      <c r="F1096" s="31"/>
      <c r="G1096" s="31"/>
      <c r="H1096" s="31"/>
      <c r="I1096" s="31"/>
      <c r="R1096" s="23" t="s">
        <v>1101</v>
      </c>
    </row>
    <row r="1097" spans="5:18">
      <c r="E1097" s="31"/>
      <c r="F1097" s="31"/>
      <c r="G1097" s="31"/>
      <c r="H1097" s="31"/>
      <c r="I1097" s="31"/>
      <c r="R1097" s="23" t="s">
        <v>1102</v>
      </c>
    </row>
    <row r="1098" spans="5:18">
      <c r="E1098" s="31"/>
      <c r="F1098" s="31"/>
      <c r="G1098" s="31"/>
      <c r="H1098" s="31"/>
      <c r="I1098" s="31"/>
      <c r="R1098" s="23" t="s">
        <v>1103</v>
      </c>
    </row>
    <row r="1099" spans="5:18">
      <c r="E1099" s="31"/>
      <c r="F1099" s="31"/>
      <c r="G1099" s="31"/>
      <c r="H1099" s="31"/>
      <c r="I1099" s="31"/>
      <c r="R1099" s="23" t="s">
        <v>1104</v>
      </c>
    </row>
    <row r="1100" spans="5:18">
      <c r="E1100" s="31"/>
      <c r="F1100" s="31"/>
      <c r="G1100" s="31"/>
      <c r="H1100" s="31"/>
      <c r="I1100" s="31"/>
      <c r="R1100" s="23" t="s">
        <v>1105</v>
      </c>
    </row>
    <row r="1101" spans="5:18">
      <c r="E1101" s="31"/>
      <c r="F1101" s="31"/>
      <c r="G1101" s="31"/>
      <c r="H1101" s="31"/>
      <c r="I1101" s="31"/>
      <c r="R1101" s="23" t="s">
        <v>1106</v>
      </c>
    </row>
    <row r="1102" spans="5:18">
      <c r="E1102" s="31"/>
      <c r="F1102" s="31"/>
      <c r="G1102" s="31"/>
      <c r="H1102" s="31"/>
      <c r="I1102" s="31"/>
      <c r="R1102" s="23" t="s">
        <v>1107</v>
      </c>
    </row>
    <row r="1103" spans="5:18">
      <c r="E1103" s="31"/>
      <c r="F1103" s="31"/>
      <c r="G1103" s="31"/>
      <c r="H1103" s="31"/>
      <c r="I1103" s="31"/>
      <c r="R1103" s="23" t="s">
        <v>1108</v>
      </c>
    </row>
    <row r="1104" spans="5:18">
      <c r="E1104" s="31"/>
      <c r="F1104" s="31"/>
      <c r="G1104" s="31"/>
      <c r="H1104" s="31"/>
      <c r="I1104" s="31"/>
      <c r="R1104" s="23" t="s">
        <v>1109</v>
      </c>
    </row>
    <row r="1105" spans="5:18">
      <c r="E1105" s="31"/>
      <c r="F1105" s="31"/>
      <c r="G1105" s="31"/>
      <c r="H1105" s="31"/>
      <c r="I1105" s="31"/>
      <c r="R1105" s="23" t="s">
        <v>1110</v>
      </c>
    </row>
    <row r="1106" spans="5:18">
      <c r="E1106" s="31"/>
      <c r="F1106" s="31"/>
      <c r="G1106" s="31"/>
      <c r="H1106" s="31"/>
      <c r="I1106" s="31"/>
      <c r="R1106" s="23" t="s">
        <v>1111</v>
      </c>
    </row>
    <row r="1107" spans="5:18">
      <c r="E1107" s="31"/>
      <c r="F1107" s="31"/>
      <c r="G1107" s="31"/>
      <c r="H1107" s="31"/>
      <c r="I1107" s="31"/>
      <c r="R1107" s="23" t="s">
        <v>1112</v>
      </c>
    </row>
    <row r="1108" spans="5:18">
      <c r="E1108" s="31"/>
      <c r="F1108" s="31"/>
      <c r="G1108" s="31"/>
      <c r="H1108" s="31"/>
      <c r="I1108" s="31"/>
      <c r="R1108" s="23" t="s">
        <v>1113</v>
      </c>
    </row>
    <row r="1109" spans="5:18">
      <c r="E1109" s="31"/>
      <c r="F1109" s="31"/>
      <c r="G1109" s="31"/>
      <c r="H1109" s="31"/>
      <c r="I1109" s="31"/>
      <c r="R1109" s="23" t="s">
        <v>1114</v>
      </c>
    </row>
    <row r="1110" spans="5:18">
      <c r="E1110" s="31"/>
      <c r="F1110" s="31"/>
      <c r="G1110" s="31"/>
      <c r="H1110" s="31"/>
      <c r="I1110" s="31"/>
      <c r="R1110" s="23" t="s">
        <v>1115</v>
      </c>
    </row>
    <row r="1111" spans="5:18">
      <c r="E1111" s="31"/>
      <c r="F1111" s="31"/>
      <c r="G1111" s="31"/>
      <c r="H1111" s="31"/>
      <c r="I1111" s="31"/>
      <c r="R1111" s="23" t="s">
        <v>1116</v>
      </c>
    </row>
    <row r="1112" spans="5:18">
      <c r="E1112" s="31"/>
      <c r="F1112" s="31"/>
      <c r="G1112" s="31"/>
      <c r="H1112" s="31"/>
      <c r="I1112" s="31"/>
      <c r="R1112" s="23" t="s">
        <v>1117</v>
      </c>
    </row>
    <row r="1113" spans="5:18">
      <c r="E1113" s="31"/>
      <c r="F1113" s="31"/>
      <c r="G1113" s="31"/>
      <c r="H1113" s="31"/>
      <c r="I1113" s="31"/>
      <c r="R1113" s="23" t="s">
        <v>1118</v>
      </c>
    </row>
    <row r="1114" spans="5:18">
      <c r="E1114" s="31"/>
      <c r="F1114" s="31"/>
      <c r="G1114" s="31"/>
      <c r="H1114" s="31"/>
      <c r="I1114" s="31"/>
      <c r="R1114" s="23" t="s">
        <v>1119</v>
      </c>
    </row>
    <row r="1115" spans="5:18">
      <c r="E1115" s="31"/>
      <c r="F1115" s="31"/>
      <c r="G1115" s="31"/>
      <c r="H1115" s="31"/>
      <c r="I1115" s="31"/>
      <c r="R1115" s="23" t="s">
        <v>1120</v>
      </c>
    </row>
    <row r="1116" spans="5:18">
      <c r="E1116" s="31"/>
      <c r="F1116" s="31"/>
      <c r="G1116" s="31"/>
      <c r="H1116" s="31"/>
      <c r="I1116" s="31"/>
      <c r="R1116" s="23" t="s">
        <v>1121</v>
      </c>
    </row>
    <row r="1117" spans="5:18">
      <c r="E1117" s="31"/>
      <c r="F1117" s="31"/>
      <c r="G1117" s="31"/>
      <c r="H1117" s="31"/>
      <c r="I1117" s="31"/>
      <c r="R1117" s="23" t="s">
        <v>1122</v>
      </c>
    </row>
    <row r="1118" spans="5:18">
      <c r="E1118" s="31"/>
      <c r="F1118" s="31"/>
      <c r="G1118" s="31"/>
      <c r="H1118" s="31"/>
      <c r="I1118" s="31"/>
      <c r="R1118" s="23" t="s">
        <v>1123</v>
      </c>
    </row>
    <row r="1119" spans="5:18">
      <c r="E1119" s="31"/>
      <c r="F1119" s="31"/>
      <c r="G1119" s="31"/>
      <c r="H1119" s="31"/>
      <c r="I1119" s="31"/>
      <c r="R1119" s="23" t="s">
        <v>1124</v>
      </c>
    </row>
    <row r="1120" spans="5:18">
      <c r="E1120" s="31"/>
      <c r="F1120" s="31"/>
      <c r="G1120" s="31"/>
      <c r="H1120" s="31"/>
      <c r="I1120" s="31"/>
      <c r="R1120" s="23" t="s">
        <v>1125</v>
      </c>
    </row>
    <row r="1121" spans="5:18">
      <c r="E1121" s="31"/>
      <c r="F1121" s="31"/>
      <c r="G1121" s="31"/>
      <c r="H1121" s="31"/>
      <c r="I1121" s="31"/>
      <c r="R1121" s="23" t="s">
        <v>1126</v>
      </c>
    </row>
    <row r="1122" spans="5:18">
      <c r="E1122" s="31"/>
      <c r="F1122" s="31"/>
      <c r="G1122" s="31"/>
      <c r="H1122" s="31"/>
      <c r="I1122" s="31"/>
      <c r="R1122" s="23" t="s">
        <v>1127</v>
      </c>
    </row>
    <row r="1123" spans="5:18">
      <c r="E1123" s="31"/>
      <c r="F1123" s="31"/>
      <c r="G1123" s="31"/>
      <c r="H1123" s="31"/>
      <c r="I1123" s="31"/>
      <c r="R1123" s="23" t="s">
        <v>1128</v>
      </c>
    </row>
    <row r="1124" spans="5:18">
      <c r="E1124" s="31"/>
      <c r="F1124" s="31"/>
      <c r="G1124" s="31"/>
      <c r="H1124" s="31"/>
      <c r="I1124" s="31"/>
      <c r="R1124" s="23" t="s">
        <v>1129</v>
      </c>
    </row>
    <row r="1125" spans="5:18">
      <c r="E1125" s="31"/>
      <c r="F1125" s="31"/>
      <c r="G1125" s="31"/>
      <c r="H1125" s="31"/>
      <c r="I1125" s="31"/>
      <c r="R1125" s="23" t="s">
        <v>1130</v>
      </c>
    </row>
    <row r="1126" spans="5:18">
      <c r="E1126" s="31"/>
      <c r="F1126" s="31"/>
      <c r="G1126" s="31"/>
      <c r="H1126" s="31"/>
      <c r="I1126" s="31"/>
      <c r="R1126" s="23" t="s">
        <v>1131</v>
      </c>
    </row>
    <row r="1127" spans="5:18">
      <c r="E1127" s="31"/>
      <c r="F1127" s="31"/>
      <c r="G1127" s="31"/>
      <c r="H1127" s="31"/>
      <c r="I1127" s="31"/>
      <c r="R1127" s="23" t="s">
        <v>1132</v>
      </c>
    </row>
    <row r="1128" spans="5:18">
      <c r="E1128" s="31"/>
      <c r="F1128" s="31"/>
      <c r="G1128" s="31"/>
      <c r="H1128" s="31"/>
      <c r="I1128" s="31"/>
      <c r="R1128" s="23" t="s">
        <v>1133</v>
      </c>
    </row>
    <row r="1129" spans="5:18">
      <c r="E1129" s="31"/>
      <c r="F1129" s="31"/>
      <c r="G1129" s="31"/>
      <c r="H1129" s="31"/>
      <c r="I1129" s="31"/>
      <c r="R1129" s="23" t="s">
        <v>1134</v>
      </c>
    </row>
    <row r="1130" spans="5:18">
      <c r="E1130" s="31"/>
      <c r="F1130" s="31"/>
      <c r="G1130" s="31"/>
      <c r="H1130" s="31"/>
      <c r="I1130" s="31"/>
      <c r="R1130" s="23" t="s">
        <v>1135</v>
      </c>
    </row>
    <row r="1131" spans="5:18">
      <c r="E1131" s="31"/>
      <c r="F1131" s="31"/>
      <c r="G1131" s="31"/>
      <c r="H1131" s="31"/>
      <c r="I1131" s="31"/>
      <c r="R1131" s="23" t="s">
        <v>1136</v>
      </c>
    </row>
    <row r="1132" spans="5:18">
      <c r="E1132" s="31"/>
      <c r="F1132" s="31"/>
      <c r="G1132" s="31"/>
      <c r="H1132" s="31"/>
      <c r="I1132" s="31"/>
      <c r="R1132" s="23" t="s">
        <v>1137</v>
      </c>
    </row>
    <row r="1133" spans="5:18">
      <c r="E1133" s="31"/>
      <c r="F1133" s="31"/>
      <c r="G1133" s="31"/>
      <c r="H1133" s="31"/>
      <c r="I1133" s="31"/>
      <c r="R1133" s="23" t="s">
        <v>1138</v>
      </c>
    </row>
    <row r="1134" spans="5:18">
      <c r="E1134" s="31"/>
      <c r="F1134" s="31"/>
      <c r="G1134" s="31"/>
      <c r="H1134" s="31"/>
      <c r="I1134" s="31"/>
      <c r="R1134" s="23" t="s">
        <v>1139</v>
      </c>
    </row>
    <row r="1135" spans="5:18">
      <c r="E1135" s="31"/>
      <c r="F1135" s="31"/>
      <c r="G1135" s="31"/>
      <c r="H1135" s="31"/>
      <c r="I1135" s="31"/>
      <c r="R1135" s="23" t="s">
        <v>1140</v>
      </c>
    </row>
    <row r="1136" spans="5:18">
      <c r="E1136" s="31"/>
      <c r="F1136" s="31"/>
      <c r="G1136" s="31"/>
      <c r="H1136" s="31"/>
      <c r="I1136" s="31"/>
      <c r="R1136" s="23" t="s">
        <v>1141</v>
      </c>
    </row>
    <row r="1137" spans="5:18">
      <c r="E1137" s="31"/>
      <c r="F1137" s="31"/>
      <c r="G1137" s="31"/>
      <c r="H1137" s="31"/>
      <c r="I1137" s="31"/>
      <c r="R1137" s="23" t="s">
        <v>1142</v>
      </c>
    </row>
    <row r="1138" spans="5:18">
      <c r="E1138" s="31"/>
      <c r="F1138" s="31"/>
      <c r="G1138" s="31"/>
      <c r="H1138" s="31"/>
      <c r="I1138" s="31"/>
      <c r="R1138" s="23" t="s">
        <v>1143</v>
      </c>
    </row>
    <row r="1139" spans="5:18">
      <c r="E1139" s="31"/>
      <c r="F1139" s="31"/>
      <c r="G1139" s="31"/>
      <c r="H1139" s="31"/>
      <c r="I1139" s="31"/>
      <c r="R1139" s="23" t="s">
        <v>1144</v>
      </c>
    </row>
    <row r="1140" spans="5:18">
      <c r="E1140" s="31"/>
      <c r="F1140" s="31"/>
      <c r="G1140" s="31"/>
      <c r="H1140" s="31"/>
      <c r="I1140" s="31"/>
      <c r="R1140" s="23" t="s">
        <v>1145</v>
      </c>
    </row>
    <row r="1141" spans="5:18">
      <c r="E1141" s="31"/>
      <c r="F1141" s="31"/>
      <c r="G1141" s="31"/>
      <c r="H1141" s="31"/>
      <c r="I1141" s="31"/>
      <c r="R1141" s="23" t="s">
        <v>1146</v>
      </c>
    </row>
    <row r="1142" spans="5:18">
      <c r="E1142" s="31"/>
      <c r="F1142" s="31"/>
      <c r="G1142" s="31"/>
      <c r="H1142" s="31"/>
      <c r="I1142" s="31"/>
      <c r="R1142" s="23" t="s">
        <v>1147</v>
      </c>
    </row>
    <row r="1143" spans="5:18">
      <c r="E1143" s="31"/>
      <c r="F1143" s="31"/>
      <c r="G1143" s="31"/>
      <c r="H1143" s="31"/>
      <c r="I1143" s="31"/>
      <c r="R1143" s="23" t="s">
        <v>1148</v>
      </c>
    </row>
    <row r="1144" spans="5:18">
      <c r="E1144" s="31"/>
      <c r="F1144" s="31"/>
      <c r="G1144" s="31"/>
      <c r="H1144" s="31"/>
      <c r="I1144" s="31"/>
      <c r="R1144" s="23" t="s">
        <v>1149</v>
      </c>
    </row>
    <row r="1145" spans="5:18">
      <c r="E1145" s="31"/>
      <c r="F1145" s="31"/>
      <c r="G1145" s="31"/>
      <c r="H1145" s="31"/>
      <c r="I1145" s="31"/>
      <c r="R1145" s="23" t="s">
        <v>1150</v>
      </c>
    </row>
    <row r="1146" spans="5:18">
      <c r="E1146" s="31"/>
      <c r="F1146" s="31"/>
      <c r="G1146" s="31"/>
      <c r="H1146" s="31"/>
      <c r="I1146" s="31"/>
      <c r="R1146" s="23" t="s">
        <v>1151</v>
      </c>
    </row>
    <row r="1147" spans="5:18">
      <c r="E1147" s="31"/>
      <c r="F1147" s="31"/>
      <c r="G1147" s="31"/>
      <c r="H1147" s="31"/>
      <c r="I1147" s="31"/>
      <c r="R1147" s="23" t="s">
        <v>1152</v>
      </c>
    </row>
    <row r="1148" spans="5:18">
      <c r="E1148" s="31"/>
      <c r="F1148" s="31"/>
      <c r="G1148" s="31"/>
      <c r="H1148" s="31"/>
      <c r="I1148" s="31"/>
      <c r="R1148" s="23" t="s">
        <v>1153</v>
      </c>
    </row>
    <row r="1149" spans="5:18">
      <c r="E1149" s="31"/>
      <c r="F1149" s="31"/>
      <c r="G1149" s="31"/>
      <c r="H1149" s="31"/>
      <c r="I1149" s="31"/>
      <c r="R1149" s="23" t="s">
        <v>1154</v>
      </c>
    </row>
    <row r="1150" spans="5:18">
      <c r="E1150" s="31"/>
      <c r="F1150" s="31"/>
      <c r="G1150" s="31"/>
      <c r="H1150" s="31"/>
      <c r="I1150" s="31"/>
      <c r="R1150" s="23" t="s">
        <v>1155</v>
      </c>
    </row>
    <row r="1151" spans="5:18">
      <c r="E1151" s="31"/>
      <c r="F1151" s="31"/>
      <c r="G1151" s="31"/>
      <c r="H1151" s="31"/>
      <c r="I1151" s="31"/>
      <c r="R1151" s="23" t="s">
        <v>1156</v>
      </c>
    </row>
    <row r="1152" spans="5:18">
      <c r="E1152" s="31"/>
      <c r="F1152" s="31"/>
      <c r="G1152" s="31"/>
      <c r="H1152" s="31"/>
      <c r="I1152" s="31"/>
      <c r="R1152" s="23" t="s">
        <v>1157</v>
      </c>
    </row>
    <row r="1153" spans="5:18">
      <c r="E1153" s="31"/>
      <c r="F1153" s="31"/>
      <c r="G1153" s="31"/>
      <c r="H1153" s="31"/>
      <c r="I1153" s="31"/>
      <c r="R1153" s="23" t="s">
        <v>1158</v>
      </c>
    </row>
    <row r="1154" spans="5:18">
      <c r="E1154" s="31"/>
      <c r="F1154" s="31"/>
      <c r="G1154" s="31"/>
      <c r="H1154" s="31"/>
      <c r="I1154" s="31"/>
      <c r="R1154" s="23" t="s">
        <v>1159</v>
      </c>
    </row>
    <row r="1155" spans="5:18">
      <c r="E1155" s="31"/>
      <c r="F1155" s="31"/>
      <c r="G1155" s="31"/>
      <c r="H1155" s="31"/>
      <c r="I1155" s="31"/>
      <c r="R1155" s="23" t="s">
        <v>1160</v>
      </c>
    </row>
    <row r="1156" spans="5:18">
      <c r="E1156" s="31"/>
      <c r="F1156" s="31"/>
      <c r="G1156" s="31"/>
      <c r="H1156" s="31"/>
      <c r="I1156" s="31"/>
      <c r="R1156" s="23" t="s">
        <v>1161</v>
      </c>
    </row>
    <row r="1157" spans="5:18">
      <c r="E1157" s="31"/>
      <c r="F1157" s="31"/>
      <c r="G1157" s="31"/>
      <c r="H1157" s="31"/>
      <c r="I1157" s="31"/>
      <c r="R1157" s="23" t="s">
        <v>1162</v>
      </c>
    </row>
    <row r="1158" spans="5:18">
      <c r="E1158" s="31"/>
      <c r="F1158" s="31"/>
      <c r="G1158" s="31"/>
      <c r="H1158" s="31"/>
      <c r="I1158" s="31"/>
      <c r="R1158" s="23" t="s">
        <v>1163</v>
      </c>
    </row>
    <row r="1159" spans="5:18">
      <c r="E1159" s="31"/>
      <c r="F1159" s="31"/>
      <c r="G1159" s="31"/>
      <c r="H1159" s="31"/>
      <c r="I1159" s="31"/>
      <c r="R1159" s="23" t="s">
        <v>1164</v>
      </c>
    </row>
    <row r="1160" spans="5:18">
      <c r="E1160" s="31"/>
      <c r="F1160" s="31"/>
      <c r="G1160" s="31"/>
      <c r="H1160" s="31"/>
      <c r="I1160" s="31"/>
      <c r="R1160" s="23" t="s">
        <v>1165</v>
      </c>
    </row>
    <row r="1161" spans="5:18">
      <c r="E1161" s="31"/>
      <c r="F1161" s="31"/>
      <c r="G1161" s="31"/>
      <c r="H1161" s="31"/>
      <c r="I1161" s="31"/>
      <c r="R1161" s="23" t="s">
        <v>1166</v>
      </c>
    </row>
    <row r="1162" spans="5:18">
      <c r="E1162" s="31"/>
      <c r="F1162" s="31"/>
      <c r="G1162" s="31"/>
      <c r="H1162" s="31"/>
      <c r="I1162" s="31"/>
      <c r="R1162" s="23" t="s">
        <v>1167</v>
      </c>
    </row>
    <row r="1163" spans="5:18">
      <c r="E1163" s="31"/>
      <c r="F1163" s="31"/>
      <c r="G1163" s="31"/>
      <c r="H1163" s="31"/>
      <c r="I1163" s="31"/>
      <c r="R1163" s="23" t="s">
        <v>1168</v>
      </c>
    </row>
    <row r="1164" spans="5:18">
      <c r="E1164" s="31"/>
      <c r="F1164" s="31"/>
      <c r="G1164" s="31"/>
      <c r="H1164" s="31"/>
      <c r="I1164" s="31"/>
      <c r="R1164" s="23" t="s">
        <v>1169</v>
      </c>
    </row>
    <row r="1165" spans="5:18">
      <c r="E1165" s="31"/>
      <c r="F1165" s="31"/>
      <c r="G1165" s="31"/>
      <c r="H1165" s="31"/>
      <c r="I1165" s="31"/>
      <c r="R1165" s="23" t="s">
        <v>1170</v>
      </c>
    </row>
    <row r="1166" spans="5:18">
      <c r="E1166" s="31"/>
      <c r="F1166" s="31"/>
      <c r="G1166" s="31"/>
      <c r="H1166" s="31"/>
      <c r="I1166" s="31"/>
      <c r="R1166" s="23" t="s">
        <v>1171</v>
      </c>
    </row>
    <row r="1167" spans="5:18">
      <c r="E1167" s="31"/>
      <c r="F1167" s="31"/>
      <c r="G1167" s="31"/>
      <c r="H1167" s="31"/>
      <c r="I1167" s="31"/>
      <c r="R1167" s="23" t="s">
        <v>1172</v>
      </c>
    </row>
    <row r="1168" spans="5:18">
      <c r="E1168" s="31"/>
      <c r="F1168" s="31"/>
      <c r="G1168" s="31"/>
      <c r="H1168" s="31"/>
      <c r="I1168" s="31"/>
      <c r="R1168" s="23" t="s">
        <v>1173</v>
      </c>
    </row>
    <row r="1169" spans="5:18">
      <c r="E1169" s="31"/>
      <c r="F1169" s="31"/>
      <c r="G1169" s="31"/>
      <c r="H1169" s="31"/>
      <c r="I1169" s="31"/>
      <c r="R1169" s="23" t="s">
        <v>1174</v>
      </c>
    </row>
    <row r="1170" spans="5:18">
      <c r="E1170" s="31"/>
      <c r="F1170" s="31"/>
      <c r="G1170" s="31"/>
      <c r="H1170" s="31"/>
      <c r="I1170" s="31"/>
      <c r="R1170" s="23" t="s">
        <v>1175</v>
      </c>
    </row>
    <row r="1171" spans="5:18">
      <c r="E1171" s="31"/>
      <c r="F1171" s="31"/>
      <c r="G1171" s="31"/>
      <c r="H1171" s="31"/>
      <c r="I1171" s="31"/>
      <c r="R1171" s="23" t="s">
        <v>1176</v>
      </c>
    </row>
    <row r="1172" spans="5:18">
      <c r="E1172" s="31"/>
      <c r="F1172" s="31"/>
      <c r="G1172" s="31"/>
      <c r="H1172" s="31"/>
      <c r="I1172" s="31"/>
      <c r="R1172" s="23" t="s">
        <v>1177</v>
      </c>
    </row>
    <row r="1173" spans="5:18">
      <c r="E1173" s="31"/>
      <c r="F1173" s="31"/>
      <c r="G1173" s="31"/>
      <c r="H1173" s="31"/>
      <c r="I1173" s="31"/>
      <c r="R1173" s="23" t="s">
        <v>1178</v>
      </c>
    </row>
    <row r="1174" spans="5:18">
      <c r="E1174" s="31"/>
      <c r="F1174" s="31"/>
      <c r="G1174" s="31"/>
      <c r="H1174" s="31"/>
      <c r="I1174" s="31"/>
      <c r="R1174" s="23" t="s">
        <v>1179</v>
      </c>
    </row>
    <row r="1175" spans="5:18">
      <c r="E1175" s="31"/>
      <c r="F1175" s="31"/>
      <c r="G1175" s="31"/>
      <c r="H1175" s="31"/>
      <c r="I1175" s="31"/>
      <c r="R1175" s="23" t="s">
        <v>1180</v>
      </c>
    </row>
    <row r="1176" spans="5:18">
      <c r="E1176" s="31"/>
      <c r="F1176" s="31"/>
      <c r="G1176" s="31"/>
      <c r="H1176" s="31"/>
      <c r="I1176" s="31"/>
      <c r="R1176" s="23" t="s">
        <v>1181</v>
      </c>
    </row>
    <row r="1177" spans="5:18">
      <c r="E1177" s="31"/>
      <c r="F1177" s="31"/>
      <c r="G1177" s="31"/>
      <c r="H1177" s="31"/>
      <c r="I1177" s="31"/>
      <c r="R1177" s="23" t="s">
        <v>1182</v>
      </c>
    </row>
    <row r="1178" spans="5:18">
      <c r="E1178" s="31"/>
      <c r="F1178" s="31"/>
      <c r="G1178" s="31"/>
      <c r="H1178" s="31"/>
      <c r="I1178" s="31"/>
      <c r="R1178" s="23" t="s">
        <v>1183</v>
      </c>
    </row>
    <row r="1179" spans="5:18">
      <c r="E1179" s="31"/>
      <c r="F1179" s="31"/>
      <c r="G1179" s="31"/>
      <c r="H1179" s="31"/>
      <c r="I1179" s="31"/>
      <c r="R1179" s="23" t="s">
        <v>1184</v>
      </c>
    </row>
    <row r="1180" spans="5:18">
      <c r="E1180" s="31"/>
      <c r="F1180" s="31"/>
      <c r="G1180" s="31"/>
      <c r="H1180" s="31"/>
      <c r="I1180" s="31"/>
      <c r="R1180" s="23" t="s">
        <v>1185</v>
      </c>
    </row>
    <row r="1181" spans="5:18">
      <c r="E1181" s="31"/>
      <c r="F1181" s="31"/>
      <c r="G1181" s="31"/>
      <c r="H1181" s="31"/>
      <c r="I1181" s="31"/>
      <c r="R1181" s="23" t="s">
        <v>1186</v>
      </c>
    </row>
    <row r="1182" spans="5:18">
      <c r="E1182" s="31"/>
      <c r="F1182" s="31"/>
      <c r="G1182" s="31"/>
      <c r="H1182" s="31"/>
      <c r="I1182" s="31"/>
      <c r="R1182" s="23" t="s">
        <v>1187</v>
      </c>
    </row>
    <row r="1183" spans="5:18">
      <c r="E1183" s="31"/>
      <c r="F1183" s="31"/>
      <c r="G1183" s="31"/>
      <c r="H1183" s="31"/>
      <c r="I1183" s="31"/>
      <c r="R1183" s="23" t="s">
        <v>1188</v>
      </c>
    </row>
    <row r="1184" spans="5:18">
      <c r="E1184" s="31"/>
      <c r="F1184" s="31"/>
      <c r="G1184" s="31"/>
      <c r="H1184" s="31"/>
      <c r="I1184" s="31"/>
      <c r="R1184" s="23" t="s">
        <v>1189</v>
      </c>
    </row>
    <row r="1185" spans="5:18">
      <c r="E1185" s="31"/>
      <c r="F1185" s="31"/>
      <c r="G1185" s="31"/>
      <c r="H1185" s="31"/>
      <c r="I1185" s="31"/>
      <c r="R1185" s="23" t="s">
        <v>1190</v>
      </c>
    </row>
    <row r="1186" spans="5:18">
      <c r="E1186" s="31"/>
      <c r="F1186" s="31"/>
      <c r="G1186" s="31"/>
      <c r="H1186" s="31"/>
      <c r="I1186" s="31"/>
      <c r="R1186" s="23" t="s">
        <v>1191</v>
      </c>
    </row>
    <row r="1187" spans="5:18">
      <c r="E1187" s="31"/>
      <c r="F1187" s="31"/>
      <c r="G1187" s="31"/>
      <c r="H1187" s="31"/>
      <c r="I1187" s="31"/>
      <c r="R1187" s="23" t="s">
        <v>1192</v>
      </c>
    </row>
    <row r="1188" spans="5:18">
      <c r="E1188" s="31"/>
      <c r="F1188" s="31"/>
      <c r="G1188" s="31"/>
      <c r="H1188" s="31"/>
      <c r="I1188" s="31"/>
      <c r="R1188" s="23" t="s">
        <v>1193</v>
      </c>
    </row>
    <row r="1189" spans="5:18">
      <c r="E1189" s="31"/>
      <c r="F1189" s="31"/>
      <c r="G1189" s="31"/>
      <c r="H1189" s="31"/>
      <c r="I1189" s="31"/>
      <c r="R1189" s="23" t="s">
        <v>1194</v>
      </c>
    </row>
    <row r="1190" spans="5:18">
      <c r="E1190" s="31"/>
      <c r="F1190" s="31"/>
      <c r="G1190" s="31"/>
      <c r="H1190" s="31"/>
      <c r="I1190" s="31"/>
      <c r="R1190" s="23" t="s">
        <v>1195</v>
      </c>
    </row>
    <row r="1191" spans="5:18">
      <c r="E1191" s="31"/>
      <c r="F1191" s="31"/>
      <c r="G1191" s="31"/>
      <c r="H1191" s="31"/>
      <c r="I1191" s="31"/>
      <c r="R1191" s="23" t="s">
        <v>1196</v>
      </c>
    </row>
    <row r="1192" spans="5:18">
      <c r="E1192" s="31"/>
      <c r="F1192" s="31"/>
      <c r="G1192" s="31"/>
      <c r="H1192" s="31"/>
      <c r="I1192" s="31"/>
      <c r="R1192" s="23" t="s">
        <v>1197</v>
      </c>
    </row>
    <row r="1193" spans="5:18">
      <c r="E1193" s="31"/>
      <c r="F1193" s="31"/>
      <c r="G1193" s="31"/>
      <c r="H1193" s="31"/>
      <c r="I1193" s="31"/>
      <c r="R1193" s="23" t="s">
        <v>1198</v>
      </c>
    </row>
    <row r="1194" spans="5:18">
      <c r="E1194" s="31"/>
      <c r="F1194" s="31"/>
      <c r="G1194" s="31"/>
      <c r="H1194" s="31"/>
      <c r="I1194" s="31"/>
      <c r="R1194" s="23" t="s">
        <v>1199</v>
      </c>
    </row>
    <row r="1195" spans="5:18">
      <c r="E1195" s="31"/>
      <c r="F1195" s="31"/>
      <c r="G1195" s="31"/>
      <c r="H1195" s="31"/>
      <c r="I1195" s="31"/>
      <c r="R1195" s="23" t="s">
        <v>1200</v>
      </c>
    </row>
    <row r="1196" spans="5:18">
      <c r="E1196" s="31"/>
      <c r="F1196" s="31"/>
      <c r="G1196" s="31"/>
      <c r="H1196" s="31"/>
      <c r="I1196" s="31"/>
      <c r="R1196" s="23" t="s">
        <v>1201</v>
      </c>
    </row>
    <row r="1197" spans="5:18">
      <c r="E1197" s="31"/>
      <c r="F1197" s="31"/>
      <c r="G1197" s="31"/>
      <c r="H1197" s="31"/>
      <c r="I1197" s="31"/>
      <c r="R1197" s="23" t="s">
        <v>1202</v>
      </c>
    </row>
    <row r="1198" spans="5:18">
      <c r="E1198" s="31"/>
      <c r="F1198" s="31"/>
      <c r="G1198" s="31"/>
      <c r="H1198" s="31"/>
      <c r="I1198" s="31"/>
      <c r="R1198" s="23" t="s">
        <v>1203</v>
      </c>
    </row>
    <row r="1199" spans="5:18">
      <c r="E1199" s="31"/>
      <c r="F1199" s="31"/>
      <c r="G1199" s="31"/>
      <c r="H1199" s="31"/>
      <c r="I1199" s="31"/>
      <c r="R1199" s="23" t="s">
        <v>1204</v>
      </c>
    </row>
    <row r="1200" spans="5:18">
      <c r="E1200" s="31"/>
      <c r="F1200" s="31"/>
      <c r="G1200" s="31"/>
      <c r="H1200" s="31"/>
      <c r="I1200" s="31"/>
      <c r="R1200" s="23" t="s">
        <v>1205</v>
      </c>
    </row>
    <row r="1201" spans="5:18">
      <c r="E1201" s="31"/>
      <c r="F1201" s="31"/>
      <c r="G1201" s="31"/>
      <c r="H1201" s="31"/>
      <c r="I1201" s="31"/>
      <c r="R1201" s="23" t="s">
        <v>1206</v>
      </c>
    </row>
    <row r="1202" spans="5:18">
      <c r="E1202" s="31"/>
      <c r="F1202" s="31"/>
      <c r="G1202" s="31"/>
      <c r="H1202" s="31"/>
      <c r="I1202" s="31"/>
      <c r="R1202" s="23" t="s">
        <v>1207</v>
      </c>
    </row>
    <row r="1203" spans="5:18">
      <c r="E1203" s="31"/>
      <c r="F1203" s="31"/>
      <c r="G1203" s="31"/>
      <c r="H1203" s="31"/>
      <c r="I1203" s="31"/>
      <c r="R1203" s="23" t="s">
        <v>1208</v>
      </c>
    </row>
    <row r="1204" spans="5:18">
      <c r="E1204" s="31"/>
      <c r="F1204" s="31"/>
      <c r="G1204" s="31"/>
      <c r="H1204" s="31"/>
      <c r="I1204" s="31"/>
      <c r="R1204" s="23" t="s">
        <v>1209</v>
      </c>
    </row>
    <row r="1205" spans="5:18">
      <c r="E1205" s="31"/>
      <c r="F1205" s="31"/>
      <c r="G1205" s="31"/>
      <c r="H1205" s="31"/>
      <c r="I1205" s="31"/>
      <c r="R1205" s="23" t="s">
        <v>1210</v>
      </c>
    </row>
    <row r="1206" spans="5:18">
      <c r="E1206" s="31"/>
      <c r="F1206" s="31"/>
      <c r="G1206" s="31"/>
      <c r="H1206" s="31"/>
      <c r="I1206" s="31"/>
      <c r="R1206" s="23" t="s">
        <v>1211</v>
      </c>
    </row>
    <row r="1207" spans="5:18">
      <c r="E1207" s="31"/>
      <c r="F1207" s="31"/>
      <c r="G1207" s="31"/>
      <c r="H1207" s="31"/>
      <c r="I1207" s="31"/>
      <c r="R1207" s="23" t="s">
        <v>1212</v>
      </c>
    </row>
    <row r="1208" spans="5:18">
      <c r="E1208" s="31"/>
      <c r="F1208" s="31"/>
      <c r="G1208" s="31"/>
      <c r="H1208" s="31"/>
      <c r="I1208" s="31"/>
      <c r="R1208" s="23" t="s">
        <v>1213</v>
      </c>
    </row>
    <row r="1209" spans="5:18">
      <c r="E1209" s="31"/>
      <c r="F1209" s="31"/>
      <c r="G1209" s="31"/>
      <c r="H1209" s="31"/>
      <c r="I1209" s="31"/>
      <c r="R1209" s="23" t="s">
        <v>1214</v>
      </c>
    </row>
    <row r="1210" spans="5:18">
      <c r="E1210" s="31"/>
      <c r="F1210" s="31"/>
      <c r="G1210" s="31"/>
      <c r="H1210" s="31"/>
      <c r="I1210" s="31"/>
      <c r="R1210" s="23" t="s">
        <v>1215</v>
      </c>
    </row>
    <row r="1211" spans="5:18">
      <c r="E1211" s="31"/>
      <c r="F1211" s="31"/>
      <c r="G1211" s="31"/>
      <c r="H1211" s="31"/>
      <c r="I1211" s="31"/>
      <c r="R1211" s="23" t="s">
        <v>1216</v>
      </c>
    </row>
    <row r="1212" spans="5:18">
      <c r="E1212" s="31"/>
      <c r="F1212" s="31"/>
      <c r="G1212" s="31"/>
      <c r="H1212" s="31"/>
      <c r="I1212" s="31"/>
      <c r="R1212" s="23" t="s">
        <v>1217</v>
      </c>
    </row>
    <row r="1213" spans="5:18">
      <c r="E1213" s="31"/>
      <c r="F1213" s="31"/>
      <c r="G1213" s="31"/>
      <c r="H1213" s="31"/>
      <c r="I1213" s="31"/>
      <c r="R1213" s="23" t="s">
        <v>1218</v>
      </c>
    </row>
    <row r="1214" spans="5:18">
      <c r="E1214" s="31"/>
      <c r="F1214" s="31"/>
      <c r="G1214" s="31"/>
      <c r="H1214" s="31"/>
      <c r="I1214" s="31"/>
      <c r="R1214" s="23" t="s">
        <v>1219</v>
      </c>
    </row>
    <row r="1215" spans="5:18">
      <c r="E1215" s="31"/>
      <c r="F1215" s="31"/>
      <c r="G1215" s="31"/>
      <c r="H1215" s="31"/>
      <c r="I1215" s="31"/>
      <c r="R1215" s="23" t="s">
        <v>1220</v>
      </c>
    </row>
    <row r="1216" spans="5:18">
      <c r="E1216" s="31"/>
      <c r="F1216" s="31"/>
      <c r="G1216" s="31"/>
      <c r="H1216" s="31"/>
      <c r="I1216" s="31"/>
      <c r="R1216" s="23" t="s">
        <v>1221</v>
      </c>
    </row>
    <row r="1217" spans="5:18">
      <c r="E1217" s="31"/>
      <c r="F1217" s="31"/>
      <c r="G1217" s="31"/>
      <c r="H1217" s="31"/>
      <c r="I1217" s="31"/>
      <c r="R1217" s="23" t="s">
        <v>1222</v>
      </c>
    </row>
    <row r="1218" spans="5:18">
      <c r="E1218" s="31"/>
      <c r="F1218" s="31"/>
      <c r="G1218" s="31"/>
      <c r="H1218" s="31"/>
      <c r="I1218" s="31"/>
      <c r="R1218" s="23" t="s">
        <v>1223</v>
      </c>
    </row>
    <row r="1219" spans="5:18">
      <c r="E1219" s="31"/>
      <c r="F1219" s="31"/>
      <c r="G1219" s="31"/>
      <c r="H1219" s="31"/>
      <c r="I1219" s="31"/>
      <c r="R1219" s="23" t="s">
        <v>1224</v>
      </c>
    </row>
    <row r="1220" spans="5:18">
      <c r="E1220" s="31"/>
      <c r="F1220" s="31"/>
      <c r="G1220" s="31"/>
      <c r="H1220" s="31"/>
      <c r="I1220" s="31"/>
      <c r="R1220" s="23" t="s">
        <v>1225</v>
      </c>
    </row>
    <row r="1221" spans="5:18">
      <c r="E1221" s="31"/>
      <c r="F1221" s="31"/>
      <c r="G1221" s="31"/>
      <c r="H1221" s="31"/>
      <c r="I1221" s="31"/>
      <c r="R1221" s="23" t="s">
        <v>1226</v>
      </c>
    </row>
    <row r="1222" spans="5:18">
      <c r="E1222" s="31"/>
      <c r="F1222" s="31"/>
      <c r="G1222" s="31"/>
      <c r="H1222" s="31"/>
      <c r="I1222" s="31"/>
      <c r="R1222" s="23" t="s">
        <v>1227</v>
      </c>
    </row>
    <row r="1223" spans="5:18">
      <c r="E1223" s="31"/>
      <c r="F1223" s="31"/>
      <c r="G1223" s="31"/>
      <c r="H1223" s="31"/>
      <c r="I1223" s="31"/>
      <c r="R1223" s="23" t="s">
        <v>1228</v>
      </c>
    </row>
    <row r="1224" spans="5:18">
      <c r="E1224" s="31"/>
      <c r="F1224" s="31"/>
      <c r="G1224" s="31"/>
      <c r="H1224" s="31"/>
      <c r="I1224" s="31"/>
      <c r="R1224" s="23" t="s">
        <v>1229</v>
      </c>
    </row>
    <row r="1225" spans="5:18">
      <c r="E1225" s="31"/>
      <c r="F1225" s="31"/>
      <c r="G1225" s="31"/>
      <c r="H1225" s="31"/>
      <c r="I1225" s="31"/>
      <c r="R1225" s="23" t="s">
        <v>1230</v>
      </c>
    </row>
    <row r="1226" spans="5:18">
      <c r="E1226" s="31"/>
      <c r="F1226" s="31"/>
      <c r="G1226" s="31"/>
      <c r="H1226" s="31"/>
      <c r="I1226" s="31"/>
      <c r="R1226" s="23" t="s">
        <v>1231</v>
      </c>
    </row>
    <row r="1227" spans="5:18">
      <c r="E1227" s="31"/>
      <c r="F1227" s="31"/>
      <c r="G1227" s="31"/>
      <c r="H1227" s="31"/>
      <c r="I1227" s="31"/>
      <c r="R1227" s="23" t="s">
        <v>1232</v>
      </c>
    </row>
    <row r="1228" spans="5:18">
      <c r="E1228" s="31"/>
      <c r="F1228" s="31"/>
      <c r="G1228" s="31"/>
      <c r="H1228" s="31"/>
      <c r="I1228" s="31"/>
      <c r="R1228" s="23" t="s">
        <v>1233</v>
      </c>
    </row>
    <row r="1229" spans="5:18">
      <c r="E1229" s="31"/>
      <c r="F1229" s="31"/>
      <c r="G1229" s="31"/>
      <c r="H1229" s="31"/>
      <c r="I1229" s="31"/>
      <c r="R1229" s="23" t="s">
        <v>1234</v>
      </c>
    </row>
    <row r="1230" spans="5:18">
      <c r="E1230" s="31"/>
      <c r="F1230" s="31"/>
      <c r="G1230" s="31"/>
      <c r="H1230" s="31"/>
      <c r="I1230" s="31"/>
      <c r="R1230" s="23" t="s">
        <v>1235</v>
      </c>
    </row>
    <row r="1231" spans="5:18">
      <c r="E1231" s="31"/>
      <c r="F1231" s="31"/>
      <c r="G1231" s="31"/>
      <c r="H1231" s="31"/>
      <c r="I1231" s="31"/>
      <c r="R1231" s="23" t="s">
        <v>1236</v>
      </c>
    </row>
    <row r="1232" spans="5:18">
      <c r="E1232" s="31"/>
      <c r="F1232" s="31"/>
      <c r="G1232" s="31"/>
      <c r="H1232" s="31"/>
      <c r="I1232" s="31"/>
      <c r="R1232" s="23" t="s">
        <v>1237</v>
      </c>
    </row>
    <row r="1233" spans="5:18">
      <c r="E1233" s="31"/>
      <c r="F1233" s="31"/>
      <c r="G1233" s="31"/>
      <c r="H1233" s="31"/>
      <c r="I1233" s="31"/>
      <c r="R1233" s="23" t="s">
        <v>1238</v>
      </c>
    </row>
    <row r="1234" spans="5:18">
      <c r="E1234" s="31"/>
      <c r="F1234" s="31"/>
      <c r="G1234" s="31"/>
      <c r="H1234" s="31"/>
      <c r="I1234" s="31"/>
      <c r="R1234" s="23" t="s">
        <v>1239</v>
      </c>
    </row>
    <row r="1235" spans="5:18">
      <c r="E1235" s="31"/>
      <c r="F1235" s="31"/>
      <c r="G1235" s="31"/>
      <c r="H1235" s="31"/>
      <c r="I1235" s="31"/>
      <c r="R1235" s="23" t="s">
        <v>1240</v>
      </c>
    </row>
    <row r="1236" spans="5:18">
      <c r="E1236" s="31"/>
      <c r="F1236" s="31"/>
      <c r="G1236" s="31"/>
      <c r="H1236" s="31"/>
      <c r="I1236" s="31"/>
      <c r="R1236" s="23" t="s">
        <v>1241</v>
      </c>
    </row>
    <row r="1237" spans="5:18">
      <c r="E1237" s="31"/>
      <c r="F1237" s="31"/>
      <c r="G1237" s="31"/>
      <c r="H1237" s="31"/>
      <c r="I1237" s="31"/>
      <c r="R1237" s="23" t="s">
        <v>1242</v>
      </c>
    </row>
    <row r="1238" spans="5:18">
      <c r="E1238" s="31"/>
      <c r="F1238" s="31"/>
      <c r="G1238" s="31"/>
      <c r="H1238" s="31"/>
      <c r="I1238" s="31"/>
      <c r="R1238" s="23" t="s">
        <v>1243</v>
      </c>
    </row>
    <row r="1239" spans="5:18">
      <c r="E1239" s="31"/>
      <c r="F1239" s="31"/>
      <c r="G1239" s="31"/>
      <c r="H1239" s="31"/>
      <c r="I1239" s="31"/>
      <c r="R1239" s="23" t="s">
        <v>1244</v>
      </c>
    </row>
    <row r="1240" spans="5:18">
      <c r="E1240" s="31"/>
      <c r="F1240" s="31"/>
      <c r="G1240" s="31"/>
      <c r="H1240" s="31"/>
      <c r="I1240" s="31"/>
      <c r="R1240" s="23" t="s">
        <v>1245</v>
      </c>
    </row>
    <row r="1241" spans="5:18">
      <c r="E1241" s="31"/>
      <c r="F1241" s="31"/>
      <c r="G1241" s="31"/>
      <c r="H1241" s="31"/>
      <c r="I1241" s="31"/>
      <c r="R1241" s="23" t="s">
        <v>1246</v>
      </c>
    </row>
    <row r="1242" spans="5:18">
      <c r="E1242" s="31"/>
      <c r="F1242" s="31"/>
      <c r="G1242" s="31"/>
      <c r="H1242" s="31"/>
      <c r="I1242" s="31"/>
      <c r="R1242" s="23" t="s">
        <v>1247</v>
      </c>
    </row>
    <row r="1243" spans="5:18">
      <c r="E1243" s="31"/>
      <c r="F1243" s="31"/>
      <c r="G1243" s="31"/>
      <c r="H1243" s="31"/>
      <c r="I1243" s="31"/>
      <c r="R1243" s="23" t="s">
        <v>1248</v>
      </c>
    </row>
    <row r="1244" spans="5:18">
      <c r="E1244" s="31"/>
      <c r="F1244" s="31"/>
      <c r="G1244" s="31"/>
      <c r="H1244" s="31"/>
      <c r="I1244" s="31"/>
      <c r="R1244" s="23" t="s">
        <v>1249</v>
      </c>
    </row>
    <row r="1245" spans="5:18">
      <c r="E1245" s="31"/>
      <c r="F1245" s="31"/>
      <c r="G1245" s="31"/>
      <c r="H1245" s="31"/>
      <c r="I1245" s="31"/>
      <c r="R1245" s="23" t="s">
        <v>1250</v>
      </c>
    </row>
    <row r="1246" spans="5:18">
      <c r="E1246" s="31"/>
      <c r="F1246" s="31"/>
      <c r="G1246" s="31"/>
      <c r="H1246" s="31"/>
      <c r="I1246" s="31"/>
      <c r="R1246" s="23" t="s">
        <v>1251</v>
      </c>
    </row>
    <row r="1247" spans="5:18">
      <c r="E1247" s="31"/>
      <c r="F1247" s="31"/>
      <c r="G1247" s="31"/>
      <c r="H1247" s="31"/>
      <c r="I1247" s="31"/>
      <c r="R1247" s="23" t="s">
        <v>1252</v>
      </c>
    </row>
    <row r="1248" spans="5:18">
      <c r="E1248" s="31"/>
      <c r="F1248" s="31"/>
      <c r="G1248" s="31"/>
      <c r="H1248" s="31"/>
      <c r="I1248" s="31"/>
      <c r="R1248" s="23" t="s">
        <v>1253</v>
      </c>
    </row>
    <row r="1249" spans="5:18">
      <c r="E1249" s="31"/>
      <c r="F1249" s="31"/>
      <c r="G1249" s="31"/>
      <c r="H1249" s="31"/>
      <c r="I1249" s="31"/>
      <c r="R1249" s="23" t="s">
        <v>1254</v>
      </c>
    </row>
    <row r="1250" spans="5:18">
      <c r="E1250" s="31"/>
      <c r="F1250" s="31"/>
      <c r="G1250" s="31"/>
      <c r="H1250" s="31"/>
      <c r="I1250" s="31"/>
      <c r="R1250" s="23" t="s">
        <v>1255</v>
      </c>
    </row>
    <row r="1251" spans="5:18">
      <c r="E1251" s="31"/>
      <c r="F1251" s="31"/>
      <c r="G1251" s="31"/>
      <c r="H1251" s="31"/>
      <c r="I1251" s="31"/>
      <c r="R1251" s="23" t="s">
        <v>1256</v>
      </c>
    </row>
    <row r="1252" spans="5:18">
      <c r="E1252" s="31"/>
      <c r="F1252" s="31"/>
      <c r="G1252" s="31"/>
      <c r="H1252" s="31"/>
      <c r="I1252" s="31"/>
      <c r="R1252" s="23" t="s">
        <v>1257</v>
      </c>
    </row>
    <row r="1253" spans="5:18">
      <c r="E1253" s="31"/>
      <c r="F1253" s="31"/>
      <c r="G1253" s="31"/>
      <c r="H1253" s="31"/>
      <c r="I1253" s="31"/>
      <c r="R1253" s="23" t="s">
        <v>1258</v>
      </c>
    </row>
    <row r="1254" spans="5:18">
      <c r="E1254" s="31"/>
      <c r="F1254" s="31"/>
      <c r="G1254" s="31"/>
      <c r="H1254" s="31"/>
      <c r="I1254" s="31"/>
      <c r="R1254" s="23" t="s">
        <v>1259</v>
      </c>
    </row>
    <row r="1255" spans="5:18">
      <c r="E1255" s="31"/>
      <c r="F1255" s="31"/>
      <c r="G1255" s="31"/>
      <c r="H1255" s="31"/>
      <c r="I1255" s="31"/>
      <c r="R1255" s="23" t="s">
        <v>1260</v>
      </c>
    </row>
    <row r="1256" spans="5:18">
      <c r="E1256" s="31"/>
      <c r="F1256" s="31"/>
      <c r="G1256" s="31"/>
      <c r="H1256" s="31"/>
      <c r="I1256" s="31"/>
      <c r="R1256" s="23" t="s">
        <v>1261</v>
      </c>
    </row>
    <row r="1257" spans="5:18">
      <c r="E1257" s="31"/>
      <c r="F1257" s="31"/>
      <c r="G1257" s="31"/>
      <c r="H1257" s="31"/>
      <c r="I1257" s="31"/>
      <c r="R1257" s="23" t="s">
        <v>1262</v>
      </c>
    </row>
    <row r="1258" spans="5:18">
      <c r="E1258" s="31"/>
      <c r="F1258" s="31"/>
      <c r="G1258" s="31"/>
      <c r="H1258" s="31"/>
      <c r="I1258" s="31"/>
      <c r="R1258" s="23" t="s">
        <v>1263</v>
      </c>
    </row>
    <row r="1259" spans="5:18">
      <c r="E1259" s="31"/>
      <c r="F1259" s="31"/>
      <c r="G1259" s="31"/>
      <c r="H1259" s="31"/>
      <c r="I1259" s="31"/>
      <c r="R1259" s="23" t="s">
        <v>1264</v>
      </c>
    </row>
    <row r="1260" spans="5:18">
      <c r="E1260" s="31"/>
      <c r="F1260" s="31"/>
      <c r="G1260" s="31"/>
      <c r="H1260" s="31"/>
      <c r="I1260" s="31"/>
      <c r="R1260" s="23" t="s">
        <v>1265</v>
      </c>
    </row>
    <row r="1261" spans="5:18">
      <c r="E1261" s="31"/>
      <c r="F1261" s="31"/>
      <c r="G1261" s="31"/>
      <c r="H1261" s="31"/>
      <c r="I1261" s="31"/>
      <c r="R1261" s="23" t="s">
        <v>1266</v>
      </c>
    </row>
    <row r="1262" spans="5:18">
      <c r="E1262" s="31"/>
      <c r="F1262" s="31"/>
      <c r="G1262" s="31"/>
      <c r="H1262" s="31"/>
      <c r="I1262" s="31"/>
      <c r="R1262" s="23" t="s">
        <v>1267</v>
      </c>
    </row>
    <row r="1263" spans="5:18">
      <c r="E1263" s="31"/>
      <c r="F1263" s="31"/>
      <c r="G1263" s="31"/>
      <c r="H1263" s="31"/>
      <c r="I1263" s="31"/>
      <c r="R1263" s="23" t="s">
        <v>1268</v>
      </c>
    </row>
    <row r="1264" spans="5:18">
      <c r="E1264" s="31"/>
      <c r="F1264" s="31"/>
      <c r="G1264" s="31"/>
      <c r="H1264" s="31"/>
      <c r="I1264" s="31"/>
      <c r="R1264" s="23" t="s">
        <v>1269</v>
      </c>
    </row>
    <row r="1265" spans="5:18">
      <c r="E1265" s="31"/>
      <c r="F1265" s="31"/>
      <c r="G1265" s="31"/>
      <c r="H1265" s="31"/>
      <c r="I1265" s="31"/>
      <c r="R1265" s="23" t="s">
        <v>1270</v>
      </c>
    </row>
    <row r="1266" spans="5:18">
      <c r="E1266" s="31"/>
      <c r="F1266" s="31"/>
      <c r="G1266" s="31"/>
      <c r="H1266" s="31"/>
      <c r="I1266" s="31"/>
      <c r="R1266" s="23" t="s">
        <v>1271</v>
      </c>
    </row>
    <row r="1267" spans="5:18">
      <c r="E1267" s="31"/>
      <c r="F1267" s="31"/>
      <c r="G1267" s="31"/>
      <c r="H1267" s="31"/>
      <c r="I1267" s="31"/>
      <c r="R1267" s="23" t="s">
        <v>1272</v>
      </c>
    </row>
    <row r="1268" spans="5:18">
      <c r="E1268" s="31"/>
      <c r="F1268" s="31"/>
      <c r="G1268" s="31"/>
      <c r="H1268" s="31"/>
      <c r="I1268" s="31"/>
      <c r="R1268" s="23" t="s">
        <v>1273</v>
      </c>
    </row>
    <row r="1269" spans="5:18">
      <c r="E1269" s="31"/>
      <c r="F1269" s="31"/>
      <c r="G1269" s="31"/>
      <c r="H1269" s="31"/>
      <c r="I1269" s="31"/>
      <c r="R1269" s="23" t="s">
        <v>1274</v>
      </c>
    </row>
    <row r="1270" spans="5:18">
      <c r="E1270" s="31"/>
      <c r="F1270" s="31"/>
      <c r="G1270" s="31"/>
      <c r="H1270" s="31"/>
      <c r="I1270" s="31"/>
      <c r="R1270" s="23" t="s">
        <v>1275</v>
      </c>
    </row>
    <row r="1271" spans="5:18">
      <c r="E1271" s="31"/>
      <c r="F1271" s="31"/>
      <c r="G1271" s="31"/>
      <c r="H1271" s="31"/>
      <c r="I1271" s="31"/>
      <c r="R1271" s="23" t="s">
        <v>1276</v>
      </c>
    </row>
    <row r="1272" spans="5:18">
      <c r="E1272" s="31"/>
      <c r="F1272" s="31"/>
      <c r="G1272" s="31"/>
      <c r="H1272" s="31"/>
      <c r="I1272" s="31"/>
      <c r="R1272" s="23" t="s">
        <v>1277</v>
      </c>
    </row>
    <row r="1273" spans="5:18">
      <c r="E1273" s="31"/>
      <c r="F1273" s="31"/>
      <c r="G1273" s="31"/>
      <c r="H1273" s="31"/>
      <c r="I1273" s="31"/>
      <c r="R1273" s="23" t="s">
        <v>1278</v>
      </c>
    </row>
    <row r="1274" spans="5:18">
      <c r="E1274" s="31"/>
      <c r="F1274" s="31"/>
      <c r="G1274" s="31"/>
      <c r="H1274" s="31"/>
      <c r="I1274" s="31"/>
      <c r="R1274" s="23" t="s">
        <v>1279</v>
      </c>
    </row>
    <row r="1275" spans="5:18">
      <c r="E1275" s="31"/>
      <c r="F1275" s="31"/>
      <c r="G1275" s="31"/>
      <c r="H1275" s="31"/>
      <c r="I1275" s="31"/>
      <c r="R1275" s="23" t="s">
        <v>1280</v>
      </c>
    </row>
    <row r="1276" spans="5:18">
      <c r="E1276" s="31"/>
      <c r="F1276" s="31"/>
      <c r="G1276" s="31"/>
      <c r="H1276" s="31"/>
      <c r="I1276" s="31"/>
      <c r="R1276" s="23" t="s">
        <v>1281</v>
      </c>
    </row>
    <row r="1277" spans="5:18">
      <c r="E1277" s="31"/>
      <c r="F1277" s="31"/>
      <c r="G1277" s="31"/>
      <c r="H1277" s="31"/>
      <c r="I1277" s="31"/>
      <c r="R1277" s="23" t="s">
        <v>1282</v>
      </c>
    </row>
    <row r="1278" spans="5:18">
      <c r="E1278" s="31"/>
      <c r="F1278" s="31"/>
      <c r="G1278" s="31"/>
      <c r="H1278" s="31"/>
      <c r="I1278" s="31"/>
      <c r="R1278" s="23" t="s">
        <v>1283</v>
      </c>
    </row>
    <row r="1279" spans="5:18">
      <c r="E1279" s="31"/>
      <c r="F1279" s="31"/>
      <c r="G1279" s="31"/>
      <c r="H1279" s="31"/>
      <c r="I1279" s="31"/>
      <c r="R1279" s="23" t="s">
        <v>1284</v>
      </c>
    </row>
    <row r="1280" spans="5:18">
      <c r="E1280" s="31"/>
      <c r="F1280" s="31"/>
      <c r="G1280" s="31"/>
      <c r="H1280" s="31"/>
      <c r="I1280" s="31"/>
      <c r="R1280" s="23" t="s">
        <v>1285</v>
      </c>
    </row>
    <row r="1281" spans="5:18">
      <c r="E1281" s="31"/>
      <c r="F1281" s="31"/>
      <c r="G1281" s="31"/>
      <c r="H1281" s="31"/>
      <c r="I1281" s="31"/>
      <c r="R1281" s="23" t="s">
        <v>1286</v>
      </c>
    </row>
    <row r="1282" spans="5:18">
      <c r="E1282" s="31"/>
      <c r="F1282" s="31"/>
      <c r="G1282" s="31"/>
      <c r="H1282" s="31"/>
      <c r="I1282" s="31"/>
      <c r="R1282" s="23" t="s">
        <v>1287</v>
      </c>
    </row>
    <row r="1283" spans="5:18">
      <c r="E1283" s="31"/>
      <c r="F1283" s="31"/>
      <c r="G1283" s="31"/>
      <c r="H1283" s="31"/>
      <c r="I1283" s="31"/>
      <c r="R1283" s="23" t="s">
        <v>1288</v>
      </c>
    </row>
    <row r="1284" spans="5:18">
      <c r="E1284" s="31"/>
      <c r="F1284" s="31"/>
      <c r="G1284" s="31"/>
      <c r="H1284" s="31"/>
      <c r="I1284" s="31"/>
      <c r="R1284" s="23" t="s">
        <v>1289</v>
      </c>
    </row>
    <row r="1285" spans="5:18">
      <c r="E1285" s="31"/>
      <c r="F1285" s="31"/>
      <c r="G1285" s="31"/>
      <c r="H1285" s="31"/>
      <c r="I1285" s="31"/>
      <c r="R1285" s="23" t="s">
        <v>1290</v>
      </c>
    </row>
    <row r="1286" spans="5:18">
      <c r="E1286" s="31"/>
      <c r="F1286" s="31"/>
      <c r="G1286" s="31"/>
      <c r="H1286" s="31"/>
      <c r="I1286" s="31"/>
      <c r="R1286" s="23" t="s">
        <v>1291</v>
      </c>
    </row>
    <row r="1287" spans="5:18">
      <c r="E1287" s="31"/>
      <c r="F1287" s="31"/>
      <c r="G1287" s="31"/>
      <c r="H1287" s="31"/>
      <c r="I1287" s="31"/>
      <c r="R1287" s="23" t="s">
        <v>1292</v>
      </c>
    </row>
    <row r="1288" spans="5:18">
      <c r="E1288" s="31"/>
      <c r="F1288" s="31"/>
      <c r="G1288" s="31"/>
      <c r="H1288" s="31"/>
      <c r="I1288" s="31"/>
      <c r="R1288" s="23" t="s">
        <v>1293</v>
      </c>
    </row>
    <row r="1289" spans="5:18">
      <c r="E1289" s="31"/>
      <c r="F1289" s="31"/>
      <c r="G1289" s="31"/>
      <c r="H1289" s="31"/>
      <c r="I1289" s="31"/>
      <c r="R1289" s="23" t="s">
        <v>1294</v>
      </c>
    </row>
    <row r="1290" spans="5:18">
      <c r="E1290" s="31"/>
      <c r="F1290" s="31"/>
      <c r="G1290" s="31"/>
      <c r="H1290" s="31"/>
      <c r="I1290" s="31"/>
      <c r="R1290" s="23" t="s">
        <v>1295</v>
      </c>
    </row>
    <row r="1291" spans="5:18">
      <c r="E1291" s="31"/>
      <c r="F1291" s="31"/>
      <c r="G1291" s="31"/>
      <c r="H1291" s="31"/>
      <c r="I1291" s="31"/>
      <c r="R1291" s="23" t="s">
        <v>1296</v>
      </c>
    </row>
    <row r="1292" spans="5:18">
      <c r="E1292" s="31"/>
      <c r="F1292" s="31"/>
      <c r="G1292" s="31"/>
      <c r="H1292" s="31"/>
      <c r="I1292" s="31"/>
      <c r="R1292" s="23" t="s">
        <v>1297</v>
      </c>
    </row>
    <row r="1293" spans="5:18">
      <c r="E1293" s="31"/>
      <c r="F1293" s="31"/>
      <c r="G1293" s="31"/>
      <c r="H1293" s="31"/>
      <c r="I1293" s="31"/>
      <c r="R1293" s="23" t="s">
        <v>1298</v>
      </c>
    </row>
    <row r="1294" spans="5:18">
      <c r="E1294" s="31"/>
      <c r="F1294" s="31"/>
      <c r="G1294" s="31"/>
      <c r="H1294" s="31"/>
      <c r="I1294" s="31"/>
      <c r="R1294" s="23" t="s">
        <v>1299</v>
      </c>
    </row>
    <row r="1295" spans="5:18">
      <c r="E1295" s="31"/>
      <c r="F1295" s="31"/>
      <c r="G1295" s="31"/>
      <c r="H1295" s="31"/>
      <c r="I1295" s="31"/>
      <c r="R1295" s="23" t="s">
        <v>1300</v>
      </c>
    </row>
    <row r="1296" spans="5:18">
      <c r="E1296" s="31"/>
      <c r="F1296" s="31"/>
      <c r="G1296" s="31"/>
      <c r="H1296" s="31"/>
      <c r="I1296" s="31"/>
      <c r="R1296" s="23" t="s">
        <v>1301</v>
      </c>
    </row>
    <row r="1297" spans="5:18">
      <c r="E1297" s="31"/>
      <c r="F1297" s="31"/>
      <c r="G1297" s="31"/>
      <c r="H1297" s="31"/>
      <c r="I1297" s="31"/>
      <c r="R1297" s="23" t="s">
        <v>1302</v>
      </c>
    </row>
    <row r="1298" spans="5:18">
      <c r="E1298" s="31"/>
      <c r="F1298" s="31"/>
      <c r="G1298" s="31"/>
      <c r="H1298" s="31"/>
      <c r="I1298" s="31"/>
      <c r="R1298" s="23" t="s">
        <v>1303</v>
      </c>
    </row>
    <row r="1299" spans="5:18">
      <c r="E1299" s="31"/>
      <c r="F1299" s="31"/>
      <c r="G1299" s="31"/>
      <c r="H1299" s="31"/>
      <c r="I1299" s="31"/>
      <c r="R1299" s="23" t="s">
        <v>1304</v>
      </c>
    </row>
    <row r="1300" spans="5:18">
      <c r="E1300" s="31"/>
      <c r="F1300" s="31"/>
      <c r="G1300" s="31"/>
      <c r="H1300" s="31"/>
      <c r="I1300" s="31"/>
      <c r="R1300" s="23" t="s">
        <v>1305</v>
      </c>
    </row>
    <row r="1301" spans="5:18">
      <c r="E1301" s="31"/>
      <c r="F1301" s="31"/>
      <c r="G1301" s="31"/>
      <c r="H1301" s="31"/>
      <c r="I1301" s="31"/>
      <c r="R1301" s="23" t="s">
        <v>1306</v>
      </c>
    </row>
    <row r="1302" spans="5:18">
      <c r="E1302" s="31"/>
      <c r="F1302" s="31"/>
      <c r="G1302" s="31"/>
      <c r="H1302" s="31"/>
      <c r="I1302" s="31"/>
      <c r="R1302" s="23" t="s">
        <v>1307</v>
      </c>
    </row>
    <row r="1303" spans="5:18">
      <c r="E1303" s="31"/>
      <c r="F1303" s="31"/>
      <c r="G1303" s="31"/>
      <c r="H1303" s="31"/>
      <c r="I1303" s="31"/>
      <c r="R1303" s="23" t="s">
        <v>1308</v>
      </c>
    </row>
    <row r="1304" spans="5:18">
      <c r="E1304" s="31"/>
      <c r="F1304" s="31"/>
      <c r="G1304" s="31"/>
      <c r="H1304" s="31"/>
      <c r="I1304" s="31"/>
      <c r="R1304" s="23" t="s">
        <v>1309</v>
      </c>
    </row>
    <row r="1305" spans="5:18">
      <c r="E1305" s="31"/>
      <c r="F1305" s="31"/>
      <c r="G1305" s="31"/>
      <c r="H1305" s="31"/>
      <c r="I1305" s="31"/>
      <c r="R1305" s="23" t="s">
        <v>1310</v>
      </c>
    </row>
    <row r="1306" spans="5:18">
      <c r="E1306" s="31"/>
      <c r="F1306" s="31"/>
      <c r="G1306" s="31"/>
      <c r="H1306" s="31"/>
      <c r="I1306" s="31"/>
      <c r="R1306" s="23" t="s">
        <v>1311</v>
      </c>
    </row>
    <row r="1307" spans="5:18">
      <c r="E1307" s="31"/>
      <c r="F1307" s="31"/>
      <c r="G1307" s="31"/>
      <c r="H1307" s="31"/>
      <c r="I1307" s="31"/>
      <c r="R1307" s="23" t="s">
        <v>1312</v>
      </c>
    </row>
    <row r="1308" spans="5:18">
      <c r="E1308" s="31"/>
      <c r="F1308" s="31"/>
      <c r="G1308" s="31"/>
      <c r="H1308" s="31"/>
      <c r="I1308" s="31"/>
      <c r="R1308" s="23" t="s">
        <v>1313</v>
      </c>
    </row>
    <row r="1309" spans="5:18">
      <c r="E1309" s="31"/>
      <c r="F1309" s="31"/>
      <c r="G1309" s="31"/>
      <c r="H1309" s="31"/>
      <c r="I1309" s="31"/>
      <c r="R1309" s="23" t="s">
        <v>1314</v>
      </c>
    </row>
    <row r="1310" spans="5:18">
      <c r="E1310" s="31"/>
      <c r="F1310" s="31"/>
      <c r="G1310" s="31"/>
      <c r="H1310" s="31"/>
      <c r="I1310" s="31"/>
      <c r="R1310" s="23" t="s">
        <v>1315</v>
      </c>
    </row>
    <row r="1311" spans="5:18">
      <c r="E1311" s="31"/>
      <c r="F1311" s="31"/>
      <c r="G1311" s="31"/>
      <c r="H1311" s="31"/>
      <c r="I1311" s="31"/>
      <c r="R1311" s="23" t="s">
        <v>1316</v>
      </c>
    </row>
    <row r="1312" spans="5:18">
      <c r="E1312" s="31"/>
      <c r="F1312" s="31"/>
      <c r="G1312" s="31"/>
      <c r="H1312" s="31"/>
      <c r="I1312" s="31"/>
      <c r="R1312" s="23" t="s">
        <v>1317</v>
      </c>
    </row>
    <row r="1313" spans="5:18">
      <c r="E1313" s="31"/>
      <c r="F1313" s="31"/>
      <c r="G1313" s="31"/>
      <c r="H1313" s="31"/>
      <c r="I1313" s="31"/>
      <c r="R1313" s="23" t="s">
        <v>1318</v>
      </c>
    </row>
    <row r="1314" spans="5:18">
      <c r="E1314" s="31"/>
      <c r="F1314" s="31"/>
      <c r="G1314" s="31"/>
      <c r="H1314" s="31"/>
      <c r="I1314" s="31"/>
      <c r="R1314" s="23" t="s">
        <v>1319</v>
      </c>
    </row>
    <row r="1315" spans="5:18">
      <c r="E1315" s="31"/>
      <c r="F1315" s="31"/>
      <c r="G1315" s="31"/>
      <c r="H1315" s="31"/>
      <c r="I1315" s="31"/>
      <c r="R1315" s="23" t="s">
        <v>1320</v>
      </c>
    </row>
    <row r="1316" spans="5:18">
      <c r="E1316" s="31"/>
      <c r="F1316" s="31"/>
      <c r="G1316" s="31"/>
      <c r="H1316" s="31"/>
      <c r="I1316" s="31"/>
      <c r="R1316" s="23" t="s">
        <v>1321</v>
      </c>
    </row>
    <row r="1317" spans="5:18">
      <c r="E1317" s="31"/>
      <c r="F1317" s="31"/>
      <c r="G1317" s="31"/>
      <c r="H1317" s="31"/>
      <c r="I1317" s="31"/>
      <c r="R1317" s="23" t="s">
        <v>1322</v>
      </c>
    </row>
    <row r="1318" spans="5:18">
      <c r="E1318" s="31"/>
      <c r="F1318" s="31"/>
      <c r="G1318" s="31"/>
      <c r="H1318" s="31"/>
      <c r="I1318" s="31"/>
      <c r="R1318" s="23" t="s">
        <v>1323</v>
      </c>
    </row>
    <row r="1319" spans="5:18">
      <c r="E1319" s="31"/>
      <c r="F1319" s="31"/>
      <c r="G1319" s="31"/>
      <c r="H1319" s="31"/>
      <c r="I1319" s="31"/>
      <c r="R1319" s="23" t="s">
        <v>1324</v>
      </c>
    </row>
    <row r="1320" spans="5:18">
      <c r="E1320" s="31"/>
      <c r="F1320" s="31"/>
      <c r="G1320" s="31"/>
      <c r="H1320" s="31"/>
      <c r="I1320" s="31"/>
      <c r="R1320" s="23" t="s">
        <v>1325</v>
      </c>
    </row>
    <row r="1321" spans="5:18">
      <c r="E1321" s="31"/>
      <c r="F1321" s="31"/>
      <c r="G1321" s="31"/>
      <c r="H1321" s="31"/>
      <c r="I1321" s="31"/>
      <c r="R1321" s="23" t="s">
        <v>1326</v>
      </c>
    </row>
    <row r="1322" spans="5:18">
      <c r="E1322" s="31"/>
      <c r="F1322" s="31"/>
      <c r="G1322" s="31"/>
      <c r="H1322" s="31"/>
      <c r="I1322" s="31"/>
      <c r="R1322" s="23" t="s">
        <v>1327</v>
      </c>
    </row>
    <row r="1323" spans="5:18">
      <c r="E1323" s="31"/>
      <c r="F1323" s="31"/>
      <c r="G1323" s="31"/>
      <c r="H1323" s="31"/>
      <c r="I1323" s="31"/>
      <c r="R1323" s="23" t="s">
        <v>1328</v>
      </c>
    </row>
    <row r="1324" spans="5:18">
      <c r="E1324" s="31"/>
      <c r="F1324" s="31"/>
      <c r="G1324" s="31"/>
      <c r="H1324" s="31"/>
      <c r="I1324" s="31"/>
      <c r="R1324" s="23" t="s">
        <v>1329</v>
      </c>
    </row>
    <row r="1325" spans="5:18">
      <c r="E1325" s="31"/>
      <c r="F1325" s="31"/>
      <c r="G1325" s="31"/>
      <c r="H1325" s="31"/>
      <c r="I1325" s="31"/>
      <c r="R1325" s="23" t="s">
        <v>1330</v>
      </c>
    </row>
    <row r="1326" spans="5:18">
      <c r="E1326" s="31"/>
      <c r="F1326" s="31"/>
      <c r="G1326" s="31"/>
      <c r="H1326" s="31"/>
      <c r="I1326" s="31"/>
      <c r="R1326" s="23" t="s">
        <v>1331</v>
      </c>
    </row>
    <row r="1327" spans="5:18">
      <c r="E1327" s="31"/>
      <c r="F1327" s="31"/>
      <c r="G1327" s="31"/>
      <c r="H1327" s="31"/>
      <c r="I1327" s="31"/>
      <c r="R1327" s="23" t="s">
        <v>1332</v>
      </c>
    </row>
    <row r="1328" spans="5:18">
      <c r="E1328" s="31"/>
      <c r="F1328" s="31"/>
      <c r="G1328" s="31"/>
      <c r="H1328" s="31"/>
      <c r="I1328" s="31"/>
      <c r="R1328" s="23" t="s">
        <v>1333</v>
      </c>
    </row>
    <row r="1329" spans="5:18">
      <c r="E1329" s="31"/>
      <c r="F1329" s="31"/>
      <c r="G1329" s="31"/>
      <c r="H1329" s="31"/>
      <c r="I1329" s="31"/>
      <c r="R1329" s="23" t="s">
        <v>1334</v>
      </c>
    </row>
    <row r="1330" spans="5:18">
      <c r="E1330" s="31"/>
      <c r="F1330" s="31"/>
      <c r="G1330" s="31"/>
      <c r="H1330" s="31"/>
      <c r="I1330" s="31"/>
      <c r="R1330" s="23" t="s">
        <v>1335</v>
      </c>
    </row>
    <row r="1331" spans="5:18">
      <c r="E1331" s="31"/>
      <c r="F1331" s="31"/>
      <c r="G1331" s="31"/>
      <c r="H1331" s="31"/>
      <c r="I1331" s="31"/>
      <c r="R1331" s="23" t="s">
        <v>1336</v>
      </c>
    </row>
    <row r="1332" spans="5:18">
      <c r="E1332" s="31"/>
      <c r="F1332" s="31"/>
      <c r="G1332" s="31"/>
      <c r="H1332" s="31"/>
      <c r="I1332" s="31"/>
      <c r="R1332" s="23" t="s">
        <v>1337</v>
      </c>
    </row>
    <row r="1333" spans="5:18">
      <c r="E1333" s="31"/>
      <c r="F1333" s="31"/>
      <c r="G1333" s="31"/>
      <c r="H1333" s="31"/>
      <c r="I1333" s="31"/>
      <c r="R1333" s="23" t="s">
        <v>1338</v>
      </c>
    </row>
    <row r="1334" spans="5:18">
      <c r="E1334" s="31"/>
      <c r="F1334" s="31"/>
      <c r="G1334" s="31"/>
      <c r="H1334" s="31"/>
      <c r="I1334" s="31"/>
      <c r="R1334" s="23" t="s">
        <v>1339</v>
      </c>
    </row>
    <row r="1335" spans="5:18">
      <c r="E1335" s="31"/>
      <c r="F1335" s="31"/>
      <c r="G1335" s="31"/>
      <c r="H1335" s="31"/>
      <c r="I1335" s="31"/>
      <c r="R1335" s="23" t="s">
        <v>1340</v>
      </c>
    </row>
    <row r="1336" spans="5:18">
      <c r="E1336" s="31"/>
      <c r="F1336" s="31"/>
      <c r="G1336" s="31"/>
      <c r="H1336" s="31"/>
      <c r="I1336" s="31"/>
      <c r="R1336" s="23" t="s">
        <v>1341</v>
      </c>
    </row>
    <row r="1337" spans="5:18">
      <c r="E1337" s="31"/>
      <c r="F1337" s="31"/>
      <c r="G1337" s="31"/>
      <c r="H1337" s="31"/>
      <c r="I1337" s="31"/>
      <c r="R1337" s="23" t="s">
        <v>1342</v>
      </c>
    </row>
    <row r="1338" spans="5:18">
      <c r="E1338" s="31"/>
      <c r="F1338" s="31"/>
      <c r="G1338" s="31"/>
      <c r="H1338" s="31"/>
      <c r="I1338" s="31"/>
      <c r="R1338" s="23" t="s">
        <v>1343</v>
      </c>
    </row>
    <row r="1339" spans="5:18">
      <c r="E1339" s="31"/>
      <c r="F1339" s="31"/>
      <c r="G1339" s="31"/>
      <c r="H1339" s="31"/>
      <c r="I1339" s="31"/>
      <c r="R1339" s="23" t="s">
        <v>1344</v>
      </c>
    </row>
    <row r="1340" spans="5:18">
      <c r="E1340" s="31"/>
      <c r="F1340" s="31"/>
      <c r="G1340" s="31"/>
      <c r="H1340" s="31"/>
      <c r="I1340" s="31"/>
      <c r="R1340" s="23" t="s">
        <v>1345</v>
      </c>
    </row>
    <row r="1341" spans="5:18">
      <c r="E1341" s="31"/>
      <c r="F1341" s="31"/>
      <c r="G1341" s="31"/>
      <c r="H1341" s="31"/>
      <c r="I1341" s="31"/>
      <c r="R1341" s="23" t="s">
        <v>1346</v>
      </c>
    </row>
    <row r="1342" spans="5:18">
      <c r="E1342" s="31"/>
      <c r="F1342" s="31"/>
      <c r="G1342" s="31"/>
      <c r="H1342" s="31"/>
      <c r="I1342" s="31"/>
      <c r="R1342" s="23" t="s">
        <v>1347</v>
      </c>
    </row>
    <row r="1343" spans="5:18">
      <c r="E1343" s="31"/>
      <c r="F1343" s="31"/>
      <c r="G1343" s="31"/>
      <c r="H1343" s="31"/>
      <c r="I1343" s="31"/>
      <c r="R1343" s="23" t="s">
        <v>1348</v>
      </c>
    </row>
    <row r="1344" spans="5:18">
      <c r="E1344" s="31"/>
      <c r="F1344" s="31"/>
      <c r="G1344" s="31"/>
      <c r="H1344" s="31"/>
      <c r="I1344" s="31"/>
      <c r="R1344" s="23" t="s">
        <v>1349</v>
      </c>
    </row>
    <row r="1345" spans="5:18">
      <c r="E1345" s="31"/>
      <c r="F1345" s="31"/>
      <c r="G1345" s="31"/>
      <c r="H1345" s="31"/>
      <c r="I1345" s="31"/>
      <c r="R1345" s="23" t="s">
        <v>1350</v>
      </c>
    </row>
    <row r="1346" spans="5:18">
      <c r="E1346" s="31"/>
      <c r="F1346" s="31"/>
      <c r="G1346" s="31"/>
      <c r="H1346" s="31"/>
      <c r="I1346" s="31"/>
      <c r="R1346" s="23" t="s">
        <v>1351</v>
      </c>
    </row>
    <row r="1347" spans="5:18">
      <c r="E1347" s="31"/>
      <c r="F1347" s="31"/>
      <c r="G1347" s="31"/>
      <c r="H1347" s="31"/>
      <c r="I1347" s="31"/>
      <c r="R1347" s="23" t="s">
        <v>1352</v>
      </c>
    </row>
    <row r="1348" spans="5:18">
      <c r="E1348" s="31"/>
      <c r="F1348" s="31"/>
      <c r="G1348" s="31"/>
      <c r="H1348" s="31"/>
      <c r="I1348" s="31"/>
      <c r="R1348" s="23" t="s">
        <v>1353</v>
      </c>
    </row>
    <row r="1349" spans="5:18">
      <c r="E1349" s="31"/>
      <c r="F1349" s="31"/>
      <c r="G1349" s="31"/>
      <c r="H1349" s="31"/>
      <c r="I1349" s="31"/>
      <c r="R1349" s="23" t="s">
        <v>1354</v>
      </c>
    </row>
    <row r="1350" spans="5:18">
      <c r="E1350" s="31"/>
      <c r="F1350" s="31"/>
      <c r="G1350" s="31"/>
      <c r="H1350" s="31"/>
      <c r="I1350" s="31"/>
      <c r="R1350" s="23" t="s">
        <v>1355</v>
      </c>
    </row>
    <row r="1351" spans="5:18">
      <c r="E1351" s="31"/>
      <c r="F1351" s="31"/>
      <c r="G1351" s="31"/>
      <c r="H1351" s="31"/>
      <c r="I1351" s="31"/>
      <c r="R1351" s="23" t="s">
        <v>1356</v>
      </c>
    </row>
    <row r="1352" spans="5:18">
      <c r="E1352" s="31"/>
      <c r="F1352" s="31"/>
      <c r="G1352" s="31"/>
      <c r="H1352" s="31"/>
      <c r="I1352" s="31"/>
      <c r="R1352" s="23" t="s">
        <v>1357</v>
      </c>
    </row>
    <row r="1353" spans="5:18">
      <c r="E1353" s="31"/>
      <c r="F1353" s="31"/>
      <c r="G1353" s="31"/>
      <c r="H1353" s="31"/>
      <c r="I1353" s="31"/>
      <c r="R1353" s="23" t="s">
        <v>1358</v>
      </c>
    </row>
    <row r="1354" spans="5:18">
      <c r="E1354" s="31"/>
      <c r="F1354" s="31"/>
      <c r="G1354" s="31"/>
      <c r="H1354" s="31"/>
      <c r="I1354" s="31"/>
      <c r="R1354" s="23" t="s">
        <v>1359</v>
      </c>
    </row>
    <row r="1355" spans="5:18">
      <c r="E1355" s="31"/>
      <c r="F1355" s="31"/>
      <c r="G1355" s="31"/>
      <c r="H1355" s="31"/>
      <c r="I1355" s="31"/>
      <c r="R1355" s="23" t="s">
        <v>1360</v>
      </c>
    </row>
    <row r="1356" spans="5:18">
      <c r="E1356" s="31"/>
      <c r="F1356" s="31"/>
      <c r="G1356" s="31"/>
      <c r="H1356" s="31"/>
      <c r="I1356" s="31"/>
      <c r="R1356" s="23" t="s">
        <v>1361</v>
      </c>
    </row>
    <row r="1357" spans="5:18">
      <c r="E1357" s="31"/>
      <c r="F1357" s="31"/>
      <c r="G1357" s="31"/>
      <c r="H1357" s="31"/>
      <c r="I1357" s="31"/>
      <c r="R1357" s="23" t="s">
        <v>1362</v>
      </c>
    </row>
    <row r="1358" spans="5:18">
      <c r="E1358" s="31"/>
      <c r="F1358" s="31"/>
      <c r="G1358" s="31"/>
      <c r="H1358" s="31"/>
      <c r="I1358" s="31"/>
      <c r="R1358" s="23" t="s">
        <v>1363</v>
      </c>
    </row>
    <row r="1359" spans="5:18">
      <c r="E1359" s="31"/>
      <c r="F1359" s="31"/>
      <c r="G1359" s="31"/>
      <c r="H1359" s="31"/>
      <c r="I1359" s="31"/>
      <c r="R1359" s="23" t="s">
        <v>1364</v>
      </c>
    </row>
    <row r="1360" spans="5:18">
      <c r="E1360" s="31"/>
      <c r="F1360" s="31"/>
      <c r="G1360" s="31"/>
      <c r="H1360" s="31"/>
      <c r="I1360" s="31"/>
      <c r="R1360" s="23" t="s">
        <v>1365</v>
      </c>
    </row>
    <row r="1361" spans="5:18">
      <c r="E1361" s="31"/>
      <c r="F1361" s="31"/>
      <c r="G1361" s="31"/>
      <c r="H1361" s="31"/>
      <c r="I1361" s="31"/>
      <c r="R1361" s="23" t="s">
        <v>1366</v>
      </c>
    </row>
    <row r="1362" spans="5:18">
      <c r="E1362" s="31"/>
      <c r="F1362" s="31"/>
      <c r="G1362" s="31"/>
      <c r="H1362" s="31"/>
      <c r="I1362" s="31"/>
      <c r="R1362" s="23" t="s">
        <v>1367</v>
      </c>
    </row>
    <row r="1363" spans="5:18">
      <c r="E1363" s="31"/>
      <c r="F1363" s="31"/>
      <c r="G1363" s="31"/>
      <c r="H1363" s="31"/>
      <c r="I1363" s="31"/>
      <c r="R1363" s="23" t="s">
        <v>1368</v>
      </c>
    </row>
    <row r="1364" spans="5:18">
      <c r="E1364" s="31"/>
      <c r="F1364" s="31"/>
      <c r="G1364" s="31"/>
      <c r="H1364" s="31"/>
      <c r="I1364" s="31"/>
      <c r="R1364" s="23" t="s">
        <v>1369</v>
      </c>
    </row>
    <row r="1365" spans="5:18">
      <c r="E1365" s="31"/>
      <c r="F1365" s="31"/>
      <c r="G1365" s="31"/>
      <c r="H1365" s="31"/>
      <c r="I1365" s="31"/>
      <c r="R1365" s="23" t="s">
        <v>1370</v>
      </c>
    </row>
    <row r="1366" spans="5:18">
      <c r="E1366" s="31"/>
      <c r="F1366" s="31"/>
      <c r="G1366" s="31"/>
      <c r="H1366" s="31"/>
      <c r="I1366" s="31"/>
      <c r="R1366" s="23" t="s">
        <v>1371</v>
      </c>
    </row>
    <row r="1367" spans="5:18">
      <c r="E1367" s="31"/>
      <c r="F1367" s="31"/>
      <c r="G1367" s="31"/>
      <c r="H1367" s="31"/>
      <c r="I1367" s="31"/>
      <c r="R1367" s="23" t="s">
        <v>1372</v>
      </c>
    </row>
    <row r="1368" spans="5:18">
      <c r="E1368" s="31"/>
      <c r="F1368" s="31"/>
      <c r="G1368" s="31"/>
      <c r="H1368" s="31"/>
      <c r="I1368" s="31"/>
      <c r="R1368" s="23" t="s">
        <v>1373</v>
      </c>
    </row>
    <row r="1369" spans="5:18">
      <c r="E1369" s="31"/>
      <c r="F1369" s="31"/>
      <c r="G1369" s="31"/>
      <c r="H1369" s="31"/>
      <c r="I1369" s="31"/>
      <c r="R1369" s="23" t="s">
        <v>1374</v>
      </c>
    </row>
    <row r="1370" spans="5:18">
      <c r="E1370" s="31"/>
      <c r="F1370" s="31"/>
      <c r="G1370" s="31"/>
      <c r="H1370" s="31"/>
      <c r="I1370" s="31"/>
      <c r="R1370" s="23" t="s">
        <v>1375</v>
      </c>
    </row>
    <row r="1371" spans="5:18">
      <c r="E1371" s="31"/>
      <c r="F1371" s="31"/>
      <c r="G1371" s="31"/>
      <c r="H1371" s="31"/>
      <c r="I1371" s="31"/>
      <c r="R1371" s="23" t="s">
        <v>1376</v>
      </c>
    </row>
    <row r="1372" spans="5:18">
      <c r="E1372" s="31"/>
      <c r="F1372" s="31"/>
      <c r="G1372" s="31"/>
      <c r="H1372" s="31"/>
      <c r="I1372" s="31"/>
      <c r="R1372" s="23" t="s">
        <v>1377</v>
      </c>
    </row>
    <row r="1373" spans="5:18">
      <c r="E1373" s="31"/>
      <c r="F1373" s="31"/>
      <c r="G1373" s="31"/>
      <c r="H1373" s="31"/>
      <c r="I1373" s="31"/>
      <c r="R1373" s="23" t="s">
        <v>1378</v>
      </c>
    </row>
    <row r="1374" spans="5:18">
      <c r="E1374" s="31"/>
      <c r="F1374" s="31"/>
      <c r="G1374" s="31"/>
      <c r="H1374" s="31"/>
      <c r="I1374" s="31"/>
      <c r="R1374" s="23" t="s">
        <v>1379</v>
      </c>
    </row>
    <row r="1375" spans="5:18">
      <c r="E1375" s="31"/>
      <c r="F1375" s="31"/>
      <c r="G1375" s="31"/>
      <c r="H1375" s="31"/>
      <c r="I1375" s="31"/>
      <c r="R1375" s="23" t="s">
        <v>1380</v>
      </c>
    </row>
    <row r="1376" spans="5:18">
      <c r="E1376" s="31"/>
      <c r="F1376" s="31"/>
      <c r="G1376" s="31"/>
      <c r="H1376" s="31"/>
      <c r="I1376" s="31"/>
      <c r="R1376" s="23" t="s">
        <v>1381</v>
      </c>
    </row>
    <row r="1377" spans="5:18">
      <c r="E1377" s="31"/>
      <c r="F1377" s="31"/>
      <c r="G1377" s="31"/>
      <c r="H1377" s="31"/>
      <c r="I1377" s="31"/>
      <c r="R1377" s="23" t="s">
        <v>1382</v>
      </c>
    </row>
    <row r="1378" spans="5:18">
      <c r="E1378" s="31"/>
      <c r="F1378" s="31"/>
      <c r="G1378" s="31"/>
      <c r="H1378" s="31"/>
      <c r="I1378" s="31"/>
      <c r="R1378" s="23" t="s">
        <v>1383</v>
      </c>
    </row>
    <row r="1379" spans="5:18">
      <c r="E1379" s="31"/>
      <c r="F1379" s="31"/>
      <c r="G1379" s="31"/>
      <c r="H1379" s="31"/>
      <c r="I1379" s="31"/>
      <c r="R1379" s="23" t="s">
        <v>1384</v>
      </c>
    </row>
    <row r="1380" spans="5:18">
      <c r="E1380" s="31"/>
      <c r="F1380" s="31"/>
      <c r="G1380" s="31"/>
      <c r="H1380" s="31"/>
      <c r="I1380" s="31"/>
      <c r="R1380" s="23" t="s">
        <v>1385</v>
      </c>
    </row>
    <row r="1381" spans="5:18">
      <c r="E1381" s="31"/>
      <c r="F1381" s="31"/>
      <c r="G1381" s="31"/>
      <c r="H1381" s="31"/>
      <c r="I1381" s="31"/>
      <c r="R1381" s="23" t="s">
        <v>1386</v>
      </c>
    </row>
    <row r="1382" spans="5:18">
      <c r="E1382" s="31"/>
      <c r="F1382" s="31"/>
      <c r="G1382" s="31"/>
      <c r="H1382" s="31"/>
      <c r="I1382" s="31"/>
      <c r="R1382" s="23" t="s">
        <v>1387</v>
      </c>
    </row>
    <row r="1383" spans="5:18">
      <c r="E1383" s="31"/>
      <c r="F1383" s="31"/>
      <c r="G1383" s="31"/>
      <c r="H1383" s="31"/>
      <c r="I1383" s="31"/>
      <c r="R1383" s="23" t="s">
        <v>1388</v>
      </c>
    </row>
    <row r="1384" spans="5:18">
      <c r="E1384" s="31"/>
      <c r="F1384" s="31"/>
      <c r="G1384" s="31"/>
      <c r="H1384" s="31"/>
      <c r="I1384" s="31"/>
      <c r="R1384" s="23" t="s">
        <v>1389</v>
      </c>
    </row>
    <row r="1385" spans="5:18">
      <c r="E1385" s="31"/>
      <c r="F1385" s="31"/>
      <c r="G1385" s="31"/>
      <c r="H1385" s="31"/>
      <c r="I1385" s="31"/>
      <c r="R1385" s="23" t="s">
        <v>1390</v>
      </c>
    </row>
    <row r="1386" spans="5:18">
      <c r="E1386" s="31"/>
      <c r="F1386" s="31"/>
      <c r="G1386" s="31"/>
      <c r="H1386" s="31"/>
      <c r="I1386" s="31"/>
      <c r="R1386" s="23" t="s">
        <v>1391</v>
      </c>
    </row>
    <row r="1387" spans="5:18">
      <c r="E1387" s="31"/>
      <c r="F1387" s="31"/>
      <c r="G1387" s="31"/>
      <c r="H1387" s="31"/>
      <c r="I1387" s="31"/>
      <c r="R1387" s="23" t="s">
        <v>1392</v>
      </c>
    </row>
    <row r="1388" spans="5:18">
      <c r="E1388" s="31"/>
      <c r="F1388" s="31"/>
      <c r="G1388" s="31"/>
      <c r="H1388" s="31"/>
      <c r="I1388" s="31"/>
      <c r="R1388" s="23" t="s">
        <v>1393</v>
      </c>
    </row>
    <row r="1389" spans="5:18">
      <c r="E1389" s="31"/>
      <c r="F1389" s="31"/>
      <c r="G1389" s="31"/>
      <c r="H1389" s="31"/>
      <c r="I1389" s="31"/>
      <c r="R1389" s="23" t="s">
        <v>1394</v>
      </c>
    </row>
    <row r="1390" spans="5:18">
      <c r="E1390" s="31"/>
      <c r="F1390" s="31"/>
      <c r="G1390" s="31"/>
      <c r="H1390" s="31"/>
      <c r="I1390" s="31"/>
      <c r="R1390" s="23" t="s">
        <v>1395</v>
      </c>
    </row>
    <row r="1391" spans="5:18">
      <c r="E1391" s="31"/>
      <c r="F1391" s="31"/>
      <c r="G1391" s="31"/>
      <c r="H1391" s="31"/>
      <c r="I1391" s="31"/>
      <c r="R1391" s="23" t="s">
        <v>1396</v>
      </c>
    </row>
    <row r="1392" spans="5:18">
      <c r="E1392" s="31"/>
      <c r="F1392" s="31"/>
      <c r="G1392" s="31"/>
      <c r="H1392" s="31"/>
      <c r="I1392" s="31"/>
      <c r="R1392" s="23" t="s">
        <v>1397</v>
      </c>
    </row>
    <row r="1393" spans="5:18">
      <c r="E1393" s="31"/>
      <c r="F1393" s="31"/>
      <c r="G1393" s="31"/>
      <c r="H1393" s="31"/>
      <c r="I1393" s="31"/>
      <c r="R1393" s="23" t="s">
        <v>1398</v>
      </c>
    </row>
    <row r="1394" spans="5:18">
      <c r="E1394" s="31"/>
      <c r="F1394" s="31"/>
      <c r="G1394" s="31"/>
      <c r="H1394" s="31"/>
      <c r="I1394" s="31"/>
      <c r="R1394" s="23" t="s">
        <v>1399</v>
      </c>
    </row>
    <row r="1395" spans="5:18">
      <c r="E1395" s="31"/>
      <c r="F1395" s="31"/>
      <c r="G1395" s="31"/>
      <c r="H1395" s="31"/>
      <c r="I1395" s="31"/>
      <c r="R1395" s="23" t="s">
        <v>1400</v>
      </c>
    </row>
    <row r="1396" spans="5:18">
      <c r="E1396" s="31"/>
      <c r="F1396" s="31"/>
      <c r="G1396" s="31"/>
      <c r="H1396" s="31"/>
      <c r="I1396" s="31"/>
      <c r="R1396" s="23" t="s">
        <v>1401</v>
      </c>
    </row>
    <row r="1397" spans="5:18">
      <c r="E1397" s="31"/>
      <c r="F1397" s="31"/>
      <c r="G1397" s="31"/>
      <c r="H1397" s="31"/>
      <c r="I1397" s="31"/>
      <c r="R1397" s="23" t="s">
        <v>1402</v>
      </c>
    </row>
    <row r="1398" spans="5:18">
      <c r="E1398" s="31"/>
      <c r="F1398" s="31"/>
      <c r="G1398" s="31"/>
      <c r="H1398" s="31"/>
      <c r="I1398" s="31"/>
      <c r="R1398" s="23" t="s">
        <v>1403</v>
      </c>
    </row>
    <row r="1399" spans="5:18">
      <c r="E1399" s="31"/>
      <c r="F1399" s="31"/>
      <c r="G1399" s="31"/>
      <c r="H1399" s="31"/>
      <c r="I1399" s="31"/>
      <c r="R1399" s="23" t="s">
        <v>1404</v>
      </c>
    </row>
    <row r="1400" spans="5:18">
      <c r="E1400" s="31"/>
      <c r="F1400" s="31"/>
      <c r="G1400" s="31"/>
      <c r="H1400" s="31"/>
      <c r="I1400" s="31"/>
      <c r="R1400" s="23" t="s">
        <v>1405</v>
      </c>
    </row>
    <row r="1401" spans="5:18">
      <c r="E1401" s="31"/>
      <c r="F1401" s="31"/>
      <c r="G1401" s="31"/>
      <c r="H1401" s="31"/>
      <c r="I1401" s="31"/>
      <c r="R1401" s="23" t="s">
        <v>1406</v>
      </c>
    </row>
    <row r="1402" spans="5:18">
      <c r="E1402" s="31"/>
      <c r="F1402" s="31"/>
      <c r="G1402" s="31"/>
      <c r="H1402" s="31"/>
      <c r="I1402" s="31"/>
      <c r="R1402" s="23" t="s">
        <v>1407</v>
      </c>
    </row>
    <row r="1403" spans="5:18">
      <c r="E1403" s="31"/>
      <c r="F1403" s="31"/>
      <c r="G1403" s="31"/>
      <c r="H1403" s="31"/>
      <c r="I1403" s="31"/>
      <c r="R1403" s="23" t="s">
        <v>1408</v>
      </c>
    </row>
    <row r="1404" spans="5:18">
      <c r="E1404" s="31"/>
      <c r="F1404" s="31"/>
      <c r="G1404" s="31"/>
      <c r="H1404" s="31"/>
      <c r="I1404" s="31"/>
      <c r="R1404" s="23" t="s">
        <v>1409</v>
      </c>
    </row>
    <row r="1405" spans="5:18">
      <c r="E1405" s="31"/>
      <c r="F1405" s="31"/>
      <c r="G1405" s="31"/>
      <c r="H1405" s="31"/>
      <c r="I1405" s="31"/>
      <c r="R1405" s="23" t="s">
        <v>1410</v>
      </c>
    </row>
    <row r="1406" spans="5:18">
      <c r="E1406" s="31"/>
      <c r="F1406" s="31"/>
      <c r="G1406" s="31"/>
      <c r="H1406" s="31"/>
      <c r="I1406" s="31"/>
      <c r="R1406" s="23" t="s">
        <v>1411</v>
      </c>
    </row>
    <row r="1407" spans="5:18">
      <c r="E1407" s="31"/>
      <c r="F1407" s="31"/>
      <c r="G1407" s="31"/>
      <c r="H1407" s="31"/>
      <c r="I1407" s="31"/>
      <c r="R1407" s="23" t="s">
        <v>1412</v>
      </c>
    </row>
    <row r="1408" spans="5:18">
      <c r="E1408" s="31"/>
      <c r="F1408" s="31"/>
      <c r="G1408" s="31"/>
      <c r="H1408" s="31"/>
      <c r="I1408" s="31"/>
      <c r="R1408" s="23" t="s">
        <v>1413</v>
      </c>
    </row>
    <row r="1409" spans="5:18">
      <c r="E1409" s="31"/>
      <c r="F1409" s="31"/>
      <c r="G1409" s="31"/>
      <c r="H1409" s="31"/>
      <c r="I1409" s="31"/>
      <c r="R1409" s="23" t="s">
        <v>1414</v>
      </c>
    </row>
    <row r="1410" spans="5:18">
      <c r="E1410" s="31"/>
      <c r="F1410" s="31"/>
      <c r="G1410" s="31"/>
      <c r="H1410" s="31"/>
      <c r="I1410" s="31"/>
      <c r="R1410" s="23" t="s">
        <v>1415</v>
      </c>
    </row>
    <row r="1411" spans="5:18">
      <c r="E1411" s="31"/>
      <c r="F1411" s="31"/>
      <c r="G1411" s="31"/>
      <c r="H1411" s="31"/>
      <c r="I1411" s="31"/>
      <c r="R1411" s="23" t="s">
        <v>1416</v>
      </c>
    </row>
    <row r="1412" spans="5:18">
      <c r="E1412" s="31"/>
      <c r="F1412" s="31"/>
      <c r="G1412" s="31"/>
      <c r="H1412" s="31"/>
      <c r="I1412" s="31"/>
      <c r="R1412" s="23" t="s">
        <v>1417</v>
      </c>
    </row>
    <row r="1413" spans="5:18">
      <c r="E1413" s="31"/>
      <c r="F1413" s="31"/>
      <c r="G1413" s="31"/>
      <c r="H1413" s="31"/>
      <c r="I1413" s="31"/>
      <c r="R1413" s="23" t="s">
        <v>1418</v>
      </c>
    </row>
    <row r="1414" spans="5:18">
      <c r="E1414" s="31"/>
      <c r="F1414" s="31"/>
      <c r="G1414" s="31"/>
      <c r="H1414" s="31"/>
      <c r="I1414" s="31"/>
      <c r="R1414" s="23" t="s">
        <v>1419</v>
      </c>
    </row>
    <row r="1415" spans="5:18">
      <c r="E1415" s="31"/>
      <c r="F1415" s="31"/>
      <c r="G1415" s="31"/>
      <c r="H1415" s="31"/>
      <c r="I1415" s="31"/>
      <c r="R1415" s="23" t="s">
        <v>1420</v>
      </c>
    </row>
    <row r="1416" spans="5:18">
      <c r="E1416" s="31"/>
      <c r="F1416" s="31"/>
      <c r="G1416" s="31"/>
      <c r="H1416" s="31"/>
      <c r="I1416" s="31"/>
      <c r="R1416" s="23" t="s">
        <v>1421</v>
      </c>
    </row>
    <row r="1417" spans="5:18">
      <c r="E1417" s="31"/>
      <c r="F1417" s="31"/>
      <c r="G1417" s="31"/>
      <c r="H1417" s="31"/>
      <c r="I1417" s="31"/>
      <c r="R1417" s="23" t="s">
        <v>1422</v>
      </c>
    </row>
    <row r="1418" spans="5:18">
      <c r="E1418" s="31"/>
      <c r="F1418" s="31"/>
      <c r="G1418" s="31"/>
      <c r="H1418" s="31"/>
      <c r="I1418" s="31"/>
      <c r="R1418" s="23" t="s">
        <v>1423</v>
      </c>
    </row>
    <row r="1419" spans="5:18">
      <c r="E1419" s="31"/>
      <c r="F1419" s="31"/>
      <c r="G1419" s="31"/>
      <c r="H1419" s="31"/>
      <c r="I1419" s="31"/>
      <c r="R1419" s="23" t="s">
        <v>1424</v>
      </c>
    </row>
    <row r="1420" spans="5:18">
      <c r="E1420" s="31"/>
      <c r="F1420" s="31"/>
      <c r="G1420" s="31"/>
      <c r="H1420" s="31"/>
      <c r="I1420" s="31"/>
      <c r="R1420" s="23" t="s">
        <v>1425</v>
      </c>
    </row>
    <row r="1421" spans="5:18">
      <c r="E1421" s="31"/>
      <c r="F1421" s="31"/>
      <c r="G1421" s="31"/>
      <c r="H1421" s="31"/>
      <c r="I1421" s="31"/>
      <c r="R1421" s="23" t="s">
        <v>1426</v>
      </c>
    </row>
    <row r="1422" spans="5:18">
      <c r="E1422" s="31"/>
      <c r="F1422" s="31"/>
      <c r="G1422" s="31"/>
      <c r="H1422" s="31"/>
      <c r="I1422" s="31"/>
      <c r="R1422" s="23" t="s">
        <v>1427</v>
      </c>
    </row>
    <row r="1423" spans="5:18">
      <c r="E1423" s="31"/>
      <c r="F1423" s="31"/>
      <c r="G1423" s="31"/>
      <c r="H1423" s="31"/>
      <c r="I1423" s="31"/>
      <c r="R1423" s="23" t="s">
        <v>1428</v>
      </c>
    </row>
    <row r="1424" spans="5:18">
      <c r="E1424" s="31"/>
      <c r="F1424" s="31"/>
      <c r="G1424" s="31"/>
      <c r="H1424" s="31"/>
      <c r="I1424" s="31"/>
      <c r="R1424" s="23" t="s">
        <v>1429</v>
      </c>
    </row>
    <row r="1425" spans="5:18">
      <c r="E1425" s="31"/>
      <c r="F1425" s="31"/>
      <c r="G1425" s="31"/>
      <c r="H1425" s="31"/>
      <c r="I1425" s="31"/>
      <c r="R1425" s="23" t="s">
        <v>1430</v>
      </c>
    </row>
    <row r="1426" spans="5:18">
      <c r="E1426" s="31"/>
      <c r="F1426" s="31"/>
      <c r="G1426" s="31"/>
      <c r="H1426" s="31"/>
      <c r="I1426" s="31"/>
      <c r="R1426" s="23" t="s">
        <v>1431</v>
      </c>
    </row>
    <row r="1427" spans="5:18">
      <c r="E1427" s="31"/>
      <c r="F1427" s="31"/>
      <c r="G1427" s="31"/>
      <c r="H1427" s="31"/>
      <c r="I1427" s="31"/>
      <c r="R1427" s="23" t="s">
        <v>1432</v>
      </c>
    </row>
    <row r="1428" spans="5:18">
      <c r="E1428" s="31"/>
      <c r="F1428" s="31"/>
      <c r="G1428" s="31"/>
      <c r="H1428" s="31"/>
      <c r="I1428" s="31"/>
      <c r="R1428" s="23" t="s">
        <v>1433</v>
      </c>
    </row>
    <row r="1429" spans="5:18">
      <c r="E1429" s="31"/>
      <c r="F1429" s="31"/>
      <c r="G1429" s="31"/>
      <c r="H1429" s="31"/>
      <c r="I1429" s="31"/>
      <c r="R1429" s="23" t="s">
        <v>1434</v>
      </c>
    </row>
    <row r="1430" spans="5:18">
      <c r="E1430" s="31"/>
      <c r="F1430" s="31"/>
      <c r="G1430" s="31"/>
      <c r="H1430" s="31"/>
      <c r="I1430" s="31"/>
      <c r="R1430" s="23" t="s">
        <v>1435</v>
      </c>
    </row>
    <row r="1431" spans="5:18">
      <c r="E1431" s="31"/>
      <c r="F1431" s="31"/>
      <c r="G1431" s="31"/>
      <c r="H1431" s="31"/>
      <c r="I1431" s="31"/>
      <c r="R1431" s="23" t="s">
        <v>1436</v>
      </c>
    </row>
    <row r="1432" spans="5:18">
      <c r="E1432" s="31"/>
      <c r="F1432" s="31"/>
      <c r="G1432" s="31"/>
      <c r="H1432" s="31"/>
      <c r="I1432" s="31"/>
      <c r="R1432" s="23" t="s">
        <v>1437</v>
      </c>
    </row>
    <row r="1433" spans="5:18">
      <c r="E1433" s="31"/>
      <c r="F1433" s="31"/>
      <c r="G1433" s="31"/>
      <c r="H1433" s="31"/>
      <c r="I1433" s="31"/>
      <c r="R1433" s="23" t="s">
        <v>1438</v>
      </c>
    </row>
    <row r="1434" spans="5:18">
      <c r="E1434" s="31"/>
      <c r="F1434" s="31"/>
      <c r="G1434" s="31"/>
      <c r="H1434" s="31"/>
      <c r="I1434" s="31"/>
      <c r="R1434" s="23" t="s">
        <v>1439</v>
      </c>
    </row>
    <row r="1435" spans="5:18">
      <c r="E1435" s="31"/>
      <c r="F1435" s="31"/>
      <c r="G1435" s="31"/>
      <c r="H1435" s="31"/>
      <c r="I1435" s="31"/>
      <c r="R1435" s="23" t="s">
        <v>1440</v>
      </c>
    </row>
    <row r="1436" spans="5:18">
      <c r="E1436" s="31"/>
      <c r="F1436" s="31"/>
      <c r="G1436" s="31"/>
      <c r="H1436" s="31"/>
      <c r="I1436" s="31"/>
      <c r="R1436" s="23" t="s">
        <v>1441</v>
      </c>
    </row>
    <row r="1437" spans="5:18">
      <c r="E1437" s="31"/>
      <c r="F1437" s="31"/>
      <c r="G1437" s="31"/>
      <c r="H1437" s="31"/>
      <c r="I1437" s="31"/>
      <c r="R1437" s="23" t="s">
        <v>1442</v>
      </c>
    </row>
    <row r="1438" spans="5:18">
      <c r="E1438" s="31"/>
      <c r="F1438" s="31"/>
      <c r="G1438" s="31"/>
      <c r="H1438" s="31"/>
      <c r="I1438" s="31"/>
      <c r="R1438" s="23" t="s">
        <v>1443</v>
      </c>
    </row>
    <row r="1439" spans="5:18">
      <c r="E1439" s="31"/>
      <c r="F1439" s="31"/>
      <c r="G1439" s="31"/>
      <c r="H1439" s="31"/>
      <c r="I1439" s="31"/>
      <c r="R1439" s="23" t="s">
        <v>1444</v>
      </c>
    </row>
    <row r="1440" spans="5:18">
      <c r="E1440" s="31"/>
      <c r="F1440" s="31"/>
      <c r="G1440" s="31"/>
      <c r="H1440" s="31"/>
      <c r="I1440" s="31"/>
      <c r="R1440" s="23" t="s">
        <v>1445</v>
      </c>
    </row>
    <row r="1441" spans="5:18">
      <c r="E1441" s="31"/>
      <c r="F1441" s="31"/>
      <c r="G1441" s="31"/>
      <c r="H1441" s="31"/>
      <c r="I1441" s="31"/>
      <c r="R1441" s="23" t="s">
        <v>1446</v>
      </c>
    </row>
    <row r="1442" spans="5:18">
      <c r="E1442" s="31"/>
      <c r="F1442" s="31"/>
      <c r="G1442" s="31"/>
      <c r="H1442" s="31"/>
      <c r="I1442" s="31"/>
      <c r="R1442" s="23" t="s">
        <v>1447</v>
      </c>
    </row>
    <row r="1443" spans="5:18">
      <c r="E1443" s="31"/>
      <c r="F1443" s="31"/>
      <c r="G1443" s="31"/>
      <c r="H1443" s="31"/>
      <c r="I1443" s="31"/>
      <c r="R1443" s="23" t="s">
        <v>1448</v>
      </c>
    </row>
    <row r="1444" spans="5:18">
      <c r="E1444" s="31"/>
      <c r="F1444" s="31"/>
      <c r="G1444" s="31"/>
      <c r="H1444" s="31"/>
      <c r="I1444" s="31"/>
      <c r="R1444" s="23" t="s">
        <v>1449</v>
      </c>
    </row>
    <row r="1445" spans="5:18">
      <c r="E1445" s="31"/>
      <c r="F1445" s="31"/>
      <c r="G1445" s="31"/>
      <c r="H1445" s="31"/>
      <c r="I1445" s="31"/>
      <c r="R1445" s="23" t="s">
        <v>1450</v>
      </c>
    </row>
    <row r="1446" spans="5:18">
      <c r="E1446" s="31"/>
      <c r="F1446" s="31"/>
      <c r="G1446" s="31"/>
      <c r="H1446" s="31"/>
      <c r="I1446" s="31"/>
      <c r="R1446" s="23" t="s">
        <v>1451</v>
      </c>
    </row>
    <row r="1447" spans="5:18">
      <c r="E1447" s="31"/>
      <c r="F1447" s="31"/>
      <c r="G1447" s="31"/>
      <c r="H1447" s="31"/>
      <c r="I1447" s="31"/>
      <c r="R1447" s="23" t="s">
        <v>1452</v>
      </c>
    </row>
    <row r="1448" spans="5:18">
      <c r="E1448" s="31"/>
      <c r="F1448" s="31"/>
      <c r="G1448" s="31"/>
      <c r="H1448" s="31"/>
      <c r="I1448" s="31"/>
      <c r="R1448" s="23" t="s">
        <v>1453</v>
      </c>
    </row>
    <row r="1449" spans="5:18">
      <c r="E1449" s="31"/>
      <c r="F1449" s="31"/>
      <c r="G1449" s="31"/>
      <c r="H1449" s="31"/>
      <c r="I1449" s="31"/>
      <c r="R1449" s="23" t="s">
        <v>1454</v>
      </c>
    </row>
    <row r="1450" spans="5:18">
      <c r="E1450" s="31"/>
      <c r="F1450" s="31"/>
      <c r="G1450" s="31"/>
      <c r="H1450" s="31"/>
      <c r="I1450" s="31"/>
      <c r="R1450" s="23" t="s">
        <v>1455</v>
      </c>
    </row>
    <row r="1451" spans="5:18">
      <c r="E1451" s="31"/>
      <c r="F1451" s="31"/>
      <c r="G1451" s="31"/>
      <c r="H1451" s="31"/>
      <c r="I1451" s="31"/>
      <c r="R1451" s="23" t="s">
        <v>1456</v>
      </c>
    </row>
    <row r="1452" spans="5:18">
      <c r="E1452" s="31"/>
      <c r="F1452" s="31"/>
      <c r="G1452" s="31"/>
      <c r="H1452" s="31"/>
      <c r="I1452" s="31"/>
      <c r="R1452" s="23" t="s">
        <v>1457</v>
      </c>
    </row>
    <row r="1453" spans="5:18">
      <c r="E1453" s="31"/>
      <c r="F1453" s="31"/>
      <c r="G1453" s="31"/>
      <c r="H1453" s="31"/>
      <c r="I1453" s="31"/>
      <c r="R1453" s="23" t="s">
        <v>1458</v>
      </c>
    </row>
    <row r="1454" spans="5:18">
      <c r="E1454" s="31"/>
      <c r="F1454" s="31"/>
      <c r="G1454" s="31"/>
      <c r="H1454" s="31"/>
      <c r="I1454" s="31"/>
      <c r="R1454" s="23" t="s">
        <v>1459</v>
      </c>
    </row>
    <row r="1455" spans="5:18">
      <c r="E1455" s="31"/>
      <c r="F1455" s="31"/>
      <c r="G1455" s="31"/>
      <c r="H1455" s="31"/>
      <c r="I1455" s="31"/>
      <c r="R1455" s="23" t="s">
        <v>1460</v>
      </c>
    </row>
    <row r="1456" spans="5:18">
      <c r="E1456" s="31"/>
      <c r="F1456" s="31"/>
      <c r="G1456" s="31"/>
      <c r="H1456" s="31"/>
      <c r="I1456" s="31"/>
      <c r="R1456" s="23" t="s">
        <v>1461</v>
      </c>
    </row>
    <row r="1457" spans="5:18">
      <c r="E1457" s="31"/>
      <c r="F1457" s="31"/>
      <c r="G1457" s="31"/>
      <c r="H1457" s="31"/>
      <c r="I1457" s="31"/>
      <c r="R1457" s="23" t="s">
        <v>1462</v>
      </c>
    </row>
    <row r="1458" spans="5:18">
      <c r="E1458" s="31"/>
      <c r="F1458" s="31"/>
      <c r="G1458" s="31"/>
      <c r="H1458" s="31"/>
      <c r="I1458" s="31"/>
      <c r="R1458" s="23" t="s">
        <v>1463</v>
      </c>
    </row>
    <row r="1459" spans="5:18">
      <c r="E1459" s="31"/>
      <c r="F1459" s="31"/>
      <c r="G1459" s="31"/>
      <c r="H1459" s="31"/>
      <c r="I1459" s="31"/>
      <c r="R1459" s="23" t="s">
        <v>1464</v>
      </c>
    </row>
    <row r="1460" spans="5:18">
      <c r="E1460" s="31"/>
      <c r="F1460" s="31"/>
      <c r="G1460" s="31"/>
      <c r="H1460" s="31"/>
      <c r="I1460" s="31"/>
      <c r="R1460" s="23" t="s">
        <v>1465</v>
      </c>
    </row>
    <row r="1461" spans="5:18">
      <c r="E1461" s="31"/>
      <c r="F1461" s="31"/>
      <c r="G1461" s="31"/>
      <c r="H1461" s="31"/>
      <c r="I1461" s="31"/>
      <c r="R1461" s="23" t="s">
        <v>1466</v>
      </c>
    </row>
    <row r="1462" spans="5:18">
      <c r="E1462" s="31"/>
      <c r="F1462" s="31"/>
      <c r="G1462" s="31"/>
      <c r="H1462" s="31"/>
      <c r="I1462" s="31"/>
      <c r="R1462" s="23" t="s">
        <v>1467</v>
      </c>
    </row>
    <row r="1463" spans="5:18">
      <c r="E1463" s="31"/>
      <c r="F1463" s="31"/>
      <c r="G1463" s="31"/>
      <c r="H1463" s="31"/>
      <c r="I1463" s="31"/>
      <c r="R1463" s="23" t="s">
        <v>1468</v>
      </c>
    </row>
    <row r="1464" spans="5:18">
      <c r="E1464" s="31"/>
      <c r="F1464" s="31"/>
      <c r="G1464" s="31"/>
      <c r="H1464" s="31"/>
      <c r="I1464" s="31"/>
      <c r="R1464" s="23" t="s">
        <v>1469</v>
      </c>
    </row>
    <row r="1465" spans="5:18">
      <c r="E1465" s="31"/>
      <c r="F1465" s="31"/>
      <c r="G1465" s="31"/>
      <c r="H1465" s="31"/>
      <c r="I1465" s="31"/>
      <c r="R1465" s="23" t="s">
        <v>1470</v>
      </c>
    </row>
    <row r="1466" spans="5:18">
      <c r="E1466" s="31"/>
      <c r="F1466" s="31"/>
      <c r="G1466" s="31"/>
      <c r="H1466" s="31"/>
      <c r="I1466" s="31"/>
      <c r="R1466" s="23" t="s">
        <v>1471</v>
      </c>
    </row>
    <row r="1467" spans="5:18">
      <c r="E1467" s="31"/>
      <c r="F1467" s="31"/>
      <c r="G1467" s="31"/>
      <c r="H1467" s="31"/>
      <c r="I1467" s="31"/>
      <c r="R1467" s="23" t="s">
        <v>1472</v>
      </c>
    </row>
    <row r="1468" spans="5:18">
      <c r="E1468" s="31"/>
      <c r="F1468" s="31"/>
      <c r="G1468" s="31"/>
      <c r="H1468" s="31"/>
      <c r="I1468" s="31"/>
      <c r="R1468" s="23" t="s">
        <v>1473</v>
      </c>
    </row>
    <row r="1469" spans="5:18">
      <c r="E1469" s="31"/>
      <c r="F1469" s="31"/>
      <c r="G1469" s="31"/>
      <c r="H1469" s="31"/>
      <c r="I1469" s="31"/>
      <c r="R1469" s="23" t="s">
        <v>1474</v>
      </c>
    </row>
    <row r="1470" spans="5:18">
      <c r="E1470" s="31"/>
      <c r="F1470" s="31"/>
      <c r="G1470" s="31"/>
      <c r="H1470" s="31"/>
      <c r="I1470" s="31"/>
      <c r="R1470" s="23" t="s">
        <v>1475</v>
      </c>
    </row>
    <row r="1471" spans="5:18">
      <c r="E1471" s="31"/>
      <c r="F1471" s="31"/>
      <c r="G1471" s="31"/>
      <c r="H1471" s="31"/>
      <c r="I1471" s="31"/>
      <c r="R1471" s="23" t="s">
        <v>1476</v>
      </c>
    </row>
    <row r="1472" spans="5:18">
      <c r="E1472" s="31"/>
      <c r="F1472" s="31"/>
      <c r="G1472" s="31"/>
      <c r="H1472" s="31"/>
      <c r="I1472" s="31"/>
      <c r="R1472" s="23" t="s">
        <v>1477</v>
      </c>
    </row>
    <row r="1473" spans="5:18">
      <c r="E1473" s="31"/>
      <c r="F1473" s="31"/>
      <c r="G1473" s="31"/>
      <c r="H1473" s="31"/>
      <c r="I1473" s="31"/>
      <c r="R1473" s="23" t="s">
        <v>1478</v>
      </c>
    </row>
    <row r="1474" spans="5:18">
      <c r="E1474" s="31"/>
      <c r="F1474" s="31"/>
      <c r="G1474" s="31"/>
      <c r="H1474" s="31"/>
      <c r="I1474" s="31"/>
      <c r="R1474" s="23" t="s">
        <v>1479</v>
      </c>
    </row>
    <row r="1475" spans="5:18">
      <c r="E1475" s="31"/>
      <c r="F1475" s="31"/>
      <c r="G1475" s="31"/>
      <c r="H1475" s="31"/>
      <c r="I1475" s="31"/>
      <c r="R1475" s="23" t="s">
        <v>1480</v>
      </c>
    </row>
    <row r="1476" spans="5:18">
      <c r="E1476" s="31"/>
      <c r="F1476" s="31"/>
      <c r="G1476" s="31"/>
      <c r="H1476" s="31"/>
      <c r="I1476" s="31"/>
      <c r="R1476" s="23" t="s">
        <v>1481</v>
      </c>
    </row>
    <row r="1477" spans="5:18">
      <c r="E1477" s="31"/>
      <c r="F1477" s="31"/>
      <c r="G1477" s="31"/>
      <c r="H1477" s="31"/>
      <c r="I1477" s="31"/>
      <c r="R1477" s="23" t="s">
        <v>1482</v>
      </c>
    </row>
    <row r="1478" spans="5:18">
      <c r="E1478" s="31"/>
      <c r="F1478" s="31"/>
      <c r="G1478" s="31"/>
      <c r="H1478" s="31"/>
      <c r="I1478" s="31"/>
      <c r="R1478" s="23" t="s">
        <v>1483</v>
      </c>
    </row>
    <row r="1479" spans="5:18">
      <c r="E1479" s="31"/>
      <c r="F1479" s="31"/>
      <c r="G1479" s="31"/>
      <c r="H1479" s="31"/>
      <c r="I1479" s="31"/>
      <c r="R1479" s="23" t="s">
        <v>1484</v>
      </c>
    </row>
    <row r="1480" spans="5:18">
      <c r="E1480" s="31"/>
      <c r="F1480" s="31"/>
      <c r="G1480" s="31"/>
      <c r="H1480" s="31"/>
      <c r="I1480" s="31"/>
      <c r="R1480" s="23" t="s">
        <v>1485</v>
      </c>
    </row>
    <row r="1481" spans="5:18">
      <c r="E1481" s="31"/>
      <c r="F1481" s="31"/>
      <c r="G1481" s="31"/>
      <c r="H1481" s="31"/>
      <c r="I1481" s="31"/>
      <c r="R1481" s="23" t="s">
        <v>1486</v>
      </c>
    </row>
    <row r="1482" spans="5:18">
      <c r="E1482" s="31"/>
      <c r="F1482" s="31"/>
      <c r="G1482" s="31"/>
      <c r="H1482" s="31"/>
      <c r="I1482" s="31"/>
      <c r="R1482" s="23" t="s">
        <v>1487</v>
      </c>
    </row>
    <row r="1483" spans="5:18">
      <c r="E1483" s="31"/>
      <c r="F1483" s="31"/>
      <c r="G1483" s="31"/>
      <c r="H1483" s="31"/>
      <c r="I1483" s="31"/>
      <c r="R1483" s="23" t="s">
        <v>1488</v>
      </c>
    </row>
    <row r="1484" spans="5:18">
      <c r="E1484" s="31"/>
      <c r="F1484" s="31"/>
      <c r="G1484" s="31"/>
      <c r="H1484" s="31"/>
      <c r="I1484" s="31"/>
      <c r="R1484" s="23" t="s">
        <v>1489</v>
      </c>
    </row>
    <row r="1485" spans="5:18">
      <c r="E1485" s="31"/>
      <c r="F1485" s="31"/>
      <c r="G1485" s="31"/>
      <c r="H1485" s="31"/>
      <c r="I1485" s="31"/>
      <c r="R1485" s="23" t="s">
        <v>1490</v>
      </c>
    </row>
    <row r="1486" spans="5:18">
      <c r="E1486" s="31"/>
      <c r="F1486" s="31"/>
      <c r="G1486" s="31"/>
      <c r="H1486" s="31"/>
      <c r="I1486" s="31"/>
      <c r="R1486" s="23" t="s">
        <v>1491</v>
      </c>
    </row>
    <row r="1487" spans="5:18">
      <c r="E1487" s="31"/>
      <c r="F1487" s="31"/>
      <c r="G1487" s="31"/>
      <c r="H1487" s="31"/>
      <c r="I1487" s="31"/>
      <c r="R1487" s="23" t="s">
        <v>1492</v>
      </c>
    </row>
    <row r="1488" spans="5:18">
      <c r="E1488" s="31"/>
      <c r="F1488" s="31"/>
      <c r="G1488" s="31"/>
      <c r="H1488" s="31"/>
      <c r="I1488" s="31"/>
      <c r="R1488" s="23" t="s">
        <v>1493</v>
      </c>
    </row>
    <row r="1489" spans="5:18">
      <c r="E1489" s="31"/>
      <c r="F1489" s="31"/>
      <c r="G1489" s="31"/>
      <c r="H1489" s="31"/>
      <c r="I1489" s="31"/>
      <c r="R1489" s="23" t="s">
        <v>1494</v>
      </c>
    </row>
    <row r="1490" spans="5:18">
      <c r="E1490" s="31"/>
      <c r="F1490" s="31"/>
      <c r="G1490" s="31"/>
      <c r="H1490" s="31"/>
      <c r="I1490" s="31"/>
      <c r="R1490" s="23" t="s">
        <v>1495</v>
      </c>
    </row>
    <row r="1491" spans="5:18">
      <c r="E1491" s="31"/>
      <c r="F1491" s="31"/>
      <c r="G1491" s="31"/>
      <c r="H1491" s="31"/>
      <c r="I1491" s="31"/>
      <c r="R1491" s="23" t="s">
        <v>1496</v>
      </c>
    </row>
    <row r="1492" spans="5:18">
      <c r="E1492" s="31"/>
      <c r="F1492" s="31"/>
      <c r="G1492" s="31"/>
      <c r="H1492" s="31"/>
      <c r="I1492" s="31"/>
      <c r="R1492" s="23" t="s">
        <v>1497</v>
      </c>
    </row>
    <row r="1493" spans="5:18">
      <c r="E1493" s="31"/>
      <c r="F1493" s="31"/>
      <c r="G1493" s="31"/>
      <c r="H1493" s="31"/>
      <c r="I1493" s="31"/>
      <c r="R1493" s="23" t="s">
        <v>1498</v>
      </c>
    </row>
    <row r="1494" spans="5:18">
      <c r="E1494" s="31"/>
      <c r="F1494" s="31"/>
      <c r="G1494" s="31"/>
      <c r="H1494" s="31"/>
      <c r="I1494" s="31"/>
      <c r="R1494" s="23" t="s">
        <v>1499</v>
      </c>
    </row>
    <row r="1495" spans="5:18">
      <c r="E1495" s="31"/>
      <c r="F1495" s="31"/>
      <c r="G1495" s="31"/>
      <c r="H1495" s="31"/>
      <c r="I1495" s="31"/>
      <c r="R1495" s="23" t="s">
        <v>1500</v>
      </c>
    </row>
    <row r="1496" spans="5:18">
      <c r="E1496" s="31"/>
      <c r="F1496" s="31"/>
      <c r="G1496" s="31"/>
      <c r="H1496" s="31"/>
      <c r="I1496" s="31"/>
      <c r="R1496" s="23" t="s">
        <v>1501</v>
      </c>
    </row>
    <row r="1497" spans="5:18">
      <c r="E1497" s="31"/>
      <c r="F1497" s="31"/>
      <c r="G1497" s="31"/>
      <c r="H1497" s="31"/>
      <c r="I1497" s="31"/>
      <c r="R1497" s="23" t="s">
        <v>1502</v>
      </c>
    </row>
    <row r="1498" spans="5:18">
      <c r="E1498" s="31"/>
      <c r="F1498" s="31"/>
      <c r="G1498" s="31"/>
      <c r="H1498" s="31"/>
      <c r="I1498" s="31"/>
      <c r="R1498" s="23" t="s">
        <v>1503</v>
      </c>
    </row>
    <row r="1499" spans="5:18">
      <c r="E1499" s="31"/>
      <c r="F1499" s="31"/>
      <c r="G1499" s="31"/>
      <c r="H1499" s="31"/>
      <c r="I1499" s="31"/>
      <c r="R1499" s="23" t="s">
        <v>1504</v>
      </c>
    </row>
    <row r="1500" spans="5:18">
      <c r="E1500" s="31"/>
      <c r="F1500" s="31"/>
      <c r="G1500" s="31"/>
      <c r="H1500" s="31"/>
      <c r="I1500" s="31"/>
      <c r="R1500" s="23" t="s">
        <v>1505</v>
      </c>
    </row>
    <row r="1501" spans="5:18">
      <c r="E1501" s="31"/>
      <c r="F1501" s="31"/>
      <c r="G1501" s="31"/>
      <c r="H1501" s="31"/>
      <c r="I1501" s="31"/>
      <c r="R1501" s="23" t="s">
        <v>1506</v>
      </c>
    </row>
    <row r="1502" spans="5:18">
      <c r="E1502" s="31"/>
      <c r="F1502" s="31"/>
      <c r="G1502" s="31"/>
      <c r="H1502" s="31"/>
      <c r="I1502" s="31"/>
      <c r="R1502" s="23" t="s">
        <v>1507</v>
      </c>
    </row>
    <row r="1503" spans="5:18">
      <c r="E1503" s="31"/>
      <c r="F1503" s="31"/>
      <c r="G1503" s="31"/>
      <c r="H1503" s="31"/>
      <c r="I1503" s="31"/>
      <c r="R1503" s="23" t="s">
        <v>1508</v>
      </c>
    </row>
    <row r="1504" spans="5:18">
      <c r="E1504" s="31"/>
      <c r="F1504" s="31"/>
      <c r="G1504" s="31"/>
      <c r="H1504" s="31"/>
      <c r="I1504" s="31"/>
      <c r="R1504" s="23" t="s">
        <v>1509</v>
      </c>
    </row>
    <row r="1505" spans="5:18">
      <c r="E1505" s="31"/>
      <c r="F1505" s="31"/>
      <c r="G1505" s="31"/>
      <c r="H1505" s="31"/>
      <c r="I1505" s="31"/>
      <c r="R1505" s="23" t="s">
        <v>1510</v>
      </c>
    </row>
    <row r="1506" spans="5:18">
      <c r="E1506" s="31"/>
      <c r="F1506" s="31"/>
      <c r="G1506" s="31"/>
      <c r="H1506" s="31"/>
      <c r="I1506" s="31"/>
      <c r="R1506" s="23" t="s">
        <v>1511</v>
      </c>
    </row>
    <row r="1507" spans="5:18">
      <c r="E1507" s="31"/>
      <c r="F1507" s="31"/>
      <c r="G1507" s="31"/>
      <c r="H1507" s="31"/>
      <c r="I1507" s="31"/>
      <c r="R1507" s="23" t="s">
        <v>1512</v>
      </c>
    </row>
    <row r="1508" spans="5:18">
      <c r="E1508" s="31"/>
      <c r="F1508" s="31"/>
      <c r="G1508" s="31"/>
      <c r="H1508" s="31"/>
      <c r="I1508" s="31"/>
      <c r="R1508" s="23" t="s">
        <v>1513</v>
      </c>
    </row>
    <row r="1509" spans="5:18">
      <c r="E1509" s="31"/>
      <c r="F1509" s="31"/>
      <c r="G1509" s="31"/>
      <c r="H1509" s="31"/>
      <c r="I1509" s="31"/>
      <c r="R1509" s="23" t="s">
        <v>1514</v>
      </c>
    </row>
    <row r="1510" spans="5:18">
      <c r="E1510" s="31"/>
      <c r="F1510" s="31"/>
      <c r="G1510" s="31"/>
      <c r="H1510" s="31"/>
      <c r="I1510" s="31"/>
      <c r="R1510" s="23" t="s">
        <v>1515</v>
      </c>
    </row>
    <row r="1511" spans="5:18">
      <c r="E1511" s="31"/>
      <c r="F1511" s="31"/>
      <c r="G1511" s="31"/>
      <c r="H1511" s="31"/>
      <c r="I1511" s="31"/>
      <c r="R1511" s="23" t="s">
        <v>1516</v>
      </c>
    </row>
    <row r="1512" spans="5:18">
      <c r="E1512" s="31"/>
      <c r="F1512" s="31"/>
      <c r="G1512" s="31"/>
      <c r="H1512" s="31"/>
      <c r="I1512" s="31"/>
      <c r="R1512" s="23" t="s">
        <v>1517</v>
      </c>
    </row>
    <row r="1513" spans="5:18">
      <c r="E1513" s="31"/>
      <c r="F1513" s="31"/>
      <c r="G1513" s="31"/>
      <c r="H1513" s="31"/>
      <c r="I1513" s="31"/>
      <c r="R1513" s="23" t="s">
        <v>1518</v>
      </c>
    </row>
    <row r="1514" spans="5:18">
      <c r="E1514" s="31"/>
      <c r="F1514" s="31"/>
      <c r="G1514" s="31"/>
      <c r="H1514" s="31"/>
      <c r="I1514" s="31"/>
      <c r="R1514" s="23" t="s">
        <v>1519</v>
      </c>
    </row>
    <row r="1515" spans="5:18">
      <c r="E1515" s="31"/>
      <c r="F1515" s="31"/>
      <c r="G1515" s="31"/>
      <c r="H1515" s="31"/>
      <c r="I1515" s="31"/>
      <c r="R1515" s="23" t="s">
        <v>1520</v>
      </c>
    </row>
    <row r="1516" spans="5:18">
      <c r="E1516" s="31"/>
      <c r="F1516" s="31"/>
      <c r="G1516" s="31"/>
      <c r="H1516" s="31"/>
      <c r="I1516" s="31"/>
      <c r="R1516" s="23" t="s">
        <v>1521</v>
      </c>
    </row>
    <row r="1517" spans="5:18">
      <c r="E1517" s="31"/>
      <c r="F1517" s="31"/>
      <c r="G1517" s="31"/>
      <c r="H1517" s="31"/>
      <c r="I1517" s="31"/>
      <c r="R1517" s="23" t="s">
        <v>1522</v>
      </c>
    </row>
    <row r="1518" spans="5:18">
      <c r="E1518" s="31"/>
      <c r="F1518" s="31"/>
      <c r="G1518" s="31"/>
      <c r="H1518" s="31"/>
      <c r="I1518" s="31"/>
      <c r="R1518" s="23" t="s">
        <v>1523</v>
      </c>
    </row>
    <row r="1519" spans="5:18">
      <c r="E1519" s="31"/>
      <c r="F1519" s="31"/>
      <c r="G1519" s="31"/>
      <c r="H1519" s="31"/>
      <c r="I1519" s="31"/>
      <c r="R1519" s="23" t="s">
        <v>1524</v>
      </c>
    </row>
    <row r="1520" spans="5:18">
      <c r="E1520" s="31"/>
      <c r="F1520" s="31"/>
      <c r="G1520" s="31"/>
      <c r="H1520" s="31"/>
      <c r="I1520" s="31"/>
      <c r="R1520" s="23" t="s">
        <v>1525</v>
      </c>
    </row>
    <row r="1521" spans="5:18">
      <c r="E1521" s="31"/>
      <c r="F1521" s="31"/>
      <c r="G1521" s="31"/>
      <c r="H1521" s="31"/>
      <c r="I1521" s="31"/>
      <c r="R1521" s="23" t="s">
        <v>1526</v>
      </c>
    </row>
    <row r="1522" spans="5:18">
      <c r="E1522" s="31"/>
      <c r="F1522" s="31"/>
      <c r="G1522" s="31"/>
      <c r="H1522" s="31"/>
      <c r="I1522" s="31"/>
      <c r="R1522" s="23" t="s">
        <v>1527</v>
      </c>
    </row>
    <row r="1523" spans="5:18">
      <c r="E1523" s="31"/>
      <c r="F1523" s="31"/>
      <c r="G1523" s="31"/>
      <c r="H1523" s="31"/>
      <c r="I1523" s="31"/>
      <c r="R1523" s="23" t="s">
        <v>1528</v>
      </c>
    </row>
    <row r="1524" spans="5:18">
      <c r="E1524" s="31"/>
      <c r="F1524" s="31"/>
      <c r="G1524" s="31"/>
      <c r="H1524" s="31"/>
      <c r="I1524" s="31"/>
      <c r="R1524" s="23" t="s">
        <v>1529</v>
      </c>
    </row>
    <row r="1525" spans="5:18">
      <c r="E1525" s="31"/>
      <c r="F1525" s="31"/>
      <c r="G1525" s="31"/>
      <c r="H1525" s="31"/>
      <c r="I1525" s="31"/>
      <c r="R1525" s="23" t="s">
        <v>1530</v>
      </c>
    </row>
    <row r="1526" spans="5:18">
      <c r="E1526" s="31"/>
      <c r="F1526" s="31"/>
      <c r="G1526" s="31"/>
      <c r="H1526" s="31"/>
      <c r="I1526" s="31"/>
      <c r="R1526" s="23" t="s">
        <v>1531</v>
      </c>
    </row>
    <row r="1527" spans="5:18">
      <c r="E1527" s="31"/>
      <c r="F1527" s="31"/>
      <c r="G1527" s="31"/>
      <c r="H1527" s="31"/>
      <c r="I1527" s="31"/>
      <c r="R1527" s="23" t="s">
        <v>1532</v>
      </c>
    </row>
    <row r="1528" spans="5:18">
      <c r="E1528" s="31"/>
      <c r="F1528" s="31"/>
      <c r="G1528" s="31"/>
      <c r="H1528" s="31"/>
      <c r="I1528" s="31"/>
      <c r="R1528" s="23" t="s">
        <v>1533</v>
      </c>
    </row>
    <row r="1529" spans="5:18">
      <c r="E1529" s="31"/>
      <c r="F1529" s="31"/>
      <c r="G1529" s="31"/>
      <c r="H1529" s="31"/>
      <c r="I1529" s="31"/>
      <c r="R1529" s="23" t="s">
        <v>1534</v>
      </c>
    </row>
    <row r="1530" spans="5:18">
      <c r="E1530" s="31"/>
      <c r="F1530" s="31"/>
      <c r="G1530" s="31"/>
      <c r="H1530" s="31"/>
      <c r="I1530" s="31"/>
      <c r="R1530" s="23" t="s">
        <v>1535</v>
      </c>
    </row>
    <row r="1531" spans="5:18">
      <c r="E1531" s="31"/>
      <c r="F1531" s="31"/>
      <c r="G1531" s="31"/>
      <c r="H1531" s="31"/>
      <c r="I1531" s="31"/>
      <c r="R1531" s="23" t="s">
        <v>1536</v>
      </c>
    </row>
    <row r="1532" spans="5:18">
      <c r="E1532" s="31"/>
      <c r="F1532" s="31"/>
      <c r="G1532" s="31"/>
      <c r="H1532" s="31"/>
      <c r="I1532" s="31"/>
      <c r="R1532" s="23" t="s">
        <v>1537</v>
      </c>
    </row>
    <row r="1533" spans="5:18">
      <c r="E1533" s="31"/>
      <c r="F1533" s="31"/>
      <c r="G1533" s="31"/>
      <c r="H1533" s="31"/>
      <c r="I1533" s="31"/>
      <c r="R1533" s="23" t="s">
        <v>1538</v>
      </c>
    </row>
    <row r="1534" spans="5:18">
      <c r="E1534" s="31"/>
      <c r="F1534" s="31"/>
      <c r="G1534" s="31"/>
      <c r="H1534" s="31"/>
      <c r="I1534" s="31"/>
      <c r="R1534" s="23" t="s">
        <v>1539</v>
      </c>
    </row>
    <row r="1535" spans="5:18">
      <c r="E1535" s="31"/>
      <c r="F1535" s="31"/>
      <c r="G1535" s="31"/>
      <c r="H1535" s="31"/>
      <c r="I1535" s="31"/>
      <c r="R1535" s="23" t="s">
        <v>1540</v>
      </c>
    </row>
    <row r="1536" spans="5:18">
      <c r="E1536" s="31"/>
      <c r="F1536" s="31"/>
      <c r="G1536" s="31"/>
      <c r="H1536" s="31"/>
      <c r="I1536" s="31"/>
      <c r="R1536" s="23" t="s">
        <v>1541</v>
      </c>
    </row>
    <row r="1537" spans="5:18">
      <c r="E1537" s="31"/>
      <c r="F1537" s="31"/>
      <c r="G1537" s="31"/>
      <c r="H1537" s="31"/>
      <c r="I1537" s="31"/>
      <c r="R1537" s="23" t="s">
        <v>1542</v>
      </c>
    </row>
    <row r="1538" spans="5:18">
      <c r="E1538" s="31"/>
      <c r="F1538" s="31"/>
      <c r="G1538" s="31"/>
      <c r="H1538" s="31"/>
      <c r="I1538" s="31"/>
      <c r="R1538" s="23" t="s">
        <v>1543</v>
      </c>
    </row>
    <row r="1539" spans="5:18">
      <c r="E1539" s="31"/>
      <c r="F1539" s="31"/>
      <c r="G1539" s="31"/>
      <c r="H1539" s="31"/>
      <c r="I1539" s="31"/>
      <c r="R1539" s="23" t="s">
        <v>1544</v>
      </c>
    </row>
    <row r="1540" spans="5:18">
      <c r="E1540" s="31"/>
      <c r="F1540" s="31"/>
      <c r="G1540" s="31"/>
      <c r="H1540" s="31"/>
      <c r="I1540" s="31"/>
      <c r="R1540" s="23" t="s">
        <v>1545</v>
      </c>
    </row>
    <row r="1541" spans="5:18">
      <c r="E1541" s="31"/>
      <c r="F1541" s="31"/>
      <c r="G1541" s="31"/>
      <c r="H1541" s="31"/>
      <c r="I1541" s="31"/>
      <c r="R1541" s="23" t="s">
        <v>1546</v>
      </c>
    </row>
    <row r="1542" spans="5:18">
      <c r="E1542" s="31"/>
      <c r="F1542" s="31"/>
      <c r="G1542" s="31"/>
      <c r="H1542" s="31"/>
      <c r="I1542" s="31"/>
      <c r="R1542" s="23" t="s">
        <v>1547</v>
      </c>
    </row>
    <row r="1543" spans="5:18">
      <c r="E1543" s="31"/>
      <c r="F1543" s="31"/>
      <c r="G1543" s="31"/>
      <c r="H1543" s="31"/>
      <c r="I1543" s="31"/>
      <c r="R1543" s="23" t="s">
        <v>1548</v>
      </c>
    </row>
    <row r="1544" spans="5:18">
      <c r="E1544" s="31"/>
      <c r="F1544" s="31"/>
      <c r="G1544" s="31"/>
      <c r="H1544" s="31"/>
      <c r="I1544" s="31"/>
      <c r="R1544" s="23" t="s">
        <v>1549</v>
      </c>
    </row>
    <row r="1545" spans="5:18">
      <c r="E1545" s="31"/>
      <c r="F1545" s="31"/>
      <c r="G1545" s="31"/>
      <c r="H1545" s="31"/>
      <c r="I1545" s="31"/>
      <c r="R1545" s="23" t="s">
        <v>1550</v>
      </c>
    </row>
    <row r="1546" spans="5:18">
      <c r="E1546" s="31"/>
      <c r="F1546" s="31"/>
      <c r="G1546" s="31"/>
      <c r="H1546" s="31"/>
      <c r="I1546" s="31"/>
      <c r="R1546" s="23" t="s">
        <v>1551</v>
      </c>
    </row>
    <row r="1547" spans="5:18">
      <c r="E1547" s="31"/>
      <c r="F1547" s="31"/>
      <c r="G1547" s="31"/>
      <c r="H1547" s="31"/>
      <c r="I1547" s="31"/>
      <c r="R1547" s="23" t="s">
        <v>1552</v>
      </c>
    </row>
    <row r="1548" spans="5:18">
      <c r="E1548" s="31"/>
      <c r="F1548" s="31"/>
      <c r="G1548" s="31"/>
      <c r="H1548" s="31"/>
      <c r="I1548" s="31"/>
      <c r="R1548" s="23" t="s">
        <v>1553</v>
      </c>
    </row>
    <row r="1549" spans="5:18">
      <c r="E1549" s="31"/>
      <c r="F1549" s="31"/>
      <c r="G1549" s="31"/>
      <c r="H1549" s="31"/>
      <c r="I1549" s="31"/>
      <c r="R1549" s="23" t="s">
        <v>1554</v>
      </c>
    </row>
    <row r="1550" spans="5:18">
      <c r="E1550" s="31"/>
      <c r="F1550" s="31"/>
      <c r="G1550" s="31"/>
      <c r="H1550" s="31"/>
      <c r="I1550" s="31"/>
      <c r="R1550" s="23" t="s">
        <v>1555</v>
      </c>
    </row>
    <row r="1551" spans="5:18">
      <c r="E1551" s="31"/>
      <c r="F1551" s="31"/>
      <c r="G1551" s="31"/>
      <c r="H1551" s="31"/>
      <c r="I1551" s="31"/>
      <c r="R1551" s="23" t="s">
        <v>1556</v>
      </c>
    </row>
    <row r="1552" spans="5:18">
      <c r="E1552" s="31"/>
      <c r="F1552" s="31"/>
      <c r="G1552" s="31"/>
      <c r="H1552" s="31"/>
      <c r="I1552" s="31"/>
      <c r="R1552" s="23" t="s">
        <v>1557</v>
      </c>
    </row>
    <row r="1553" spans="5:18">
      <c r="E1553" s="31"/>
      <c r="F1553" s="31"/>
      <c r="G1553" s="31"/>
      <c r="H1553" s="31"/>
      <c r="I1553" s="31"/>
      <c r="R1553" s="23" t="s">
        <v>1558</v>
      </c>
    </row>
    <row r="1554" spans="5:18">
      <c r="E1554" s="31"/>
      <c r="F1554" s="31"/>
      <c r="G1554" s="31"/>
      <c r="H1554" s="31"/>
      <c r="I1554" s="31"/>
      <c r="R1554" s="23" t="s">
        <v>1559</v>
      </c>
    </row>
    <row r="1555" spans="5:18">
      <c r="E1555" s="31"/>
      <c r="F1555" s="31"/>
      <c r="G1555" s="31"/>
      <c r="H1555" s="31"/>
      <c r="I1555" s="31"/>
      <c r="R1555" s="23" t="s">
        <v>1560</v>
      </c>
    </row>
    <row r="1556" spans="5:18">
      <c r="E1556" s="31"/>
      <c r="F1556" s="31"/>
      <c r="G1556" s="31"/>
      <c r="H1556" s="31"/>
      <c r="I1556" s="31"/>
      <c r="R1556" s="23" t="s">
        <v>1561</v>
      </c>
    </row>
    <row r="1557" spans="5:18">
      <c r="E1557" s="31"/>
      <c r="F1557" s="31"/>
      <c r="G1557" s="31"/>
      <c r="H1557" s="31"/>
      <c r="I1557" s="31"/>
      <c r="R1557" s="23" t="s">
        <v>1562</v>
      </c>
    </row>
    <row r="1558" spans="5:18">
      <c r="E1558" s="31"/>
      <c r="F1558" s="31"/>
      <c r="G1558" s="31"/>
      <c r="H1558" s="31"/>
      <c r="I1558" s="31"/>
      <c r="R1558" s="23" t="s">
        <v>1563</v>
      </c>
    </row>
    <row r="1559" spans="5:18">
      <c r="E1559" s="31"/>
      <c r="F1559" s="31"/>
      <c r="G1559" s="31"/>
      <c r="H1559" s="31"/>
      <c r="I1559" s="31"/>
      <c r="R1559" s="23" t="s">
        <v>1564</v>
      </c>
    </row>
    <row r="1560" spans="5:18">
      <c r="E1560" s="31"/>
      <c r="F1560" s="31"/>
      <c r="G1560" s="31"/>
      <c r="H1560" s="31"/>
      <c r="I1560" s="31"/>
      <c r="R1560" s="23" t="s">
        <v>1565</v>
      </c>
    </row>
    <row r="1561" spans="5:18">
      <c r="E1561" s="31"/>
      <c r="F1561" s="31"/>
      <c r="G1561" s="31"/>
      <c r="H1561" s="31"/>
      <c r="I1561" s="31"/>
      <c r="R1561" s="23" t="s">
        <v>1566</v>
      </c>
    </row>
    <row r="1562" spans="5:18">
      <c r="E1562" s="31"/>
      <c r="F1562" s="31"/>
      <c r="G1562" s="31"/>
      <c r="H1562" s="31"/>
      <c r="I1562" s="31"/>
      <c r="R1562" s="23" t="s">
        <v>1567</v>
      </c>
    </row>
    <row r="1563" spans="5:18">
      <c r="E1563" s="31"/>
      <c r="F1563" s="31"/>
      <c r="G1563" s="31"/>
      <c r="H1563" s="31"/>
      <c r="I1563" s="31"/>
      <c r="R1563" s="23" t="s">
        <v>1568</v>
      </c>
    </row>
    <row r="1564" spans="5:18">
      <c r="E1564" s="31"/>
      <c r="F1564" s="31"/>
      <c r="G1564" s="31"/>
      <c r="H1564" s="31"/>
      <c r="I1564" s="31"/>
      <c r="R1564" s="23" t="s">
        <v>1569</v>
      </c>
    </row>
    <row r="1565" spans="5:18">
      <c r="E1565" s="31"/>
      <c r="F1565" s="31"/>
      <c r="G1565" s="31"/>
      <c r="H1565" s="31"/>
      <c r="I1565" s="31"/>
      <c r="R1565" s="23" t="s">
        <v>1570</v>
      </c>
    </row>
    <row r="1566" spans="5:18">
      <c r="E1566" s="31"/>
      <c r="F1566" s="31"/>
      <c r="G1566" s="31"/>
      <c r="H1566" s="31"/>
      <c r="I1566" s="31"/>
      <c r="R1566" s="23" t="s">
        <v>1571</v>
      </c>
    </row>
    <row r="1567" spans="5:18">
      <c r="E1567" s="31"/>
      <c r="F1567" s="31"/>
      <c r="G1567" s="31"/>
      <c r="H1567" s="31"/>
      <c r="I1567" s="31"/>
      <c r="R1567" s="23" t="s">
        <v>1572</v>
      </c>
    </row>
    <row r="1568" spans="5:18">
      <c r="E1568" s="31"/>
      <c r="F1568" s="31"/>
      <c r="G1568" s="31"/>
      <c r="H1568" s="31"/>
      <c r="I1568" s="31"/>
      <c r="R1568" s="23" t="s">
        <v>1573</v>
      </c>
    </row>
    <row r="1569" spans="5:18">
      <c r="E1569" s="31"/>
      <c r="F1569" s="31"/>
      <c r="G1569" s="31"/>
      <c r="H1569" s="31"/>
      <c r="I1569" s="31"/>
      <c r="R1569" s="23" t="s">
        <v>1574</v>
      </c>
    </row>
    <row r="1570" spans="5:18">
      <c r="E1570" s="31"/>
      <c r="F1570" s="31"/>
      <c r="G1570" s="31"/>
      <c r="H1570" s="31"/>
      <c r="I1570" s="31"/>
      <c r="R1570" s="23" t="s">
        <v>1575</v>
      </c>
    </row>
    <row r="1571" spans="5:18">
      <c r="E1571" s="31"/>
      <c r="F1571" s="31"/>
      <c r="G1571" s="31"/>
      <c r="H1571" s="31"/>
      <c r="I1571" s="31"/>
      <c r="R1571" s="23" t="s">
        <v>1576</v>
      </c>
    </row>
    <row r="1572" spans="5:18">
      <c r="E1572" s="31"/>
      <c r="F1572" s="31"/>
      <c r="G1572" s="31"/>
      <c r="H1572" s="31"/>
      <c r="I1572" s="31"/>
      <c r="R1572" s="23" t="s">
        <v>1577</v>
      </c>
    </row>
    <row r="1573" spans="5:18">
      <c r="E1573" s="31"/>
      <c r="F1573" s="31"/>
      <c r="G1573" s="31"/>
      <c r="H1573" s="31"/>
      <c r="I1573" s="31"/>
      <c r="R1573" s="23" t="s">
        <v>1578</v>
      </c>
    </row>
    <row r="1574" spans="5:18">
      <c r="E1574" s="31"/>
      <c r="F1574" s="31"/>
      <c r="G1574" s="31"/>
      <c r="H1574" s="31"/>
      <c r="I1574" s="31"/>
      <c r="R1574" s="23" t="s">
        <v>1579</v>
      </c>
    </row>
    <row r="1575" spans="5:18">
      <c r="E1575" s="31"/>
      <c r="F1575" s="31"/>
      <c r="G1575" s="31"/>
      <c r="H1575" s="31"/>
      <c r="I1575" s="31"/>
      <c r="R1575" s="23" t="s">
        <v>1580</v>
      </c>
    </row>
    <row r="1576" spans="5:18">
      <c r="E1576" s="31"/>
      <c r="F1576" s="31"/>
      <c r="G1576" s="31"/>
      <c r="H1576" s="31"/>
      <c r="I1576" s="31"/>
      <c r="R1576" s="23" t="s">
        <v>1581</v>
      </c>
    </row>
    <row r="1577" spans="5:18">
      <c r="E1577" s="31"/>
      <c r="F1577" s="31"/>
      <c r="G1577" s="31"/>
      <c r="H1577" s="31"/>
      <c r="I1577" s="31"/>
      <c r="R1577" s="23" t="s">
        <v>1582</v>
      </c>
    </row>
    <row r="1578" spans="5:18">
      <c r="E1578" s="31"/>
      <c r="F1578" s="31"/>
      <c r="G1578" s="31"/>
      <c r="H1578" s="31"/>
      <c r="I1578" s="31"/>
      <c r="R1578" s="23" t="s">
        <v>1583</v>
      </c>
    </row>
    <row r="1579" spans="5:18">
      <c r="E1579" s="31"/>
      <c r="F1579" s="31"/>
      <c r="G1579" s="31"/>
      <c r="H1579" s="31"/>
      <c r="I1579" s="31"/>
      <c r="R1579" s="23" t="s">
        <v>1584</v>
      </c>
    </row>
    <row r="1580" spans="5:18">
      <c r="E1580" s="31"/>
      <c r="F1580" s="31"/>
      <c r="G1580" s="31"/>
      <c r="H1580" s="31"/>
      <c r="I1580" s="31"/>
      <c r="R1580" s="23" t="s">
        <v>1585</v>
      </c>
    </row>
    <row r="1581" spans="5:18">
      <c r="E1581" s="31"/>
      <c r="F1581" s="31"/>
      <c r="G1581" s="31"/>
      <c r="H1581" s="31"/>
      <c r="I1581" s="31"/>
      <c r="R1581" s="23" t="s">
        <v>1586</v>
      </c>
    </row>
    <row r="1582" spans="5:18">
      <c r="E1582" s="31"/>
      <c r="F1582" s="31"/>
      <c r="G1582" s="31"/>
      <c r="H1582" s="31"/>
      <c r="I1582" s="31"/>
      <c r="R1582" s="23" t="s">
        <v>1587</v>
      </c>
    </row>
    <row r="1583" spans="5:18">
      <c r="E1583" s="31"/>
      <c r="F1583" s="31"/>
      <c r="G1583" s="31"/>
      <c r="H1583" s="31"/>
      <c r="I1583" s="31"/>
      <c r="R1583" s="23" t="s">
        <v>1588</v>
      </c>
    </row>
    <row r="1584" spans="5:18">
      <c r="E1584" s="31"/>
      <c r="F1584" s="31"/>
      <c r="G1584" s="31"/>
      <c r="H1584" s="31"/>
      <c r="I1584" s="31"/>
      <c r="R1584" s="23" t="s">
        <v>1589</v>
      </c>
    </row>
    <row r="1585" spans="5:18">
      <c r="E1585" s="31"/>
      <c r="F1585" s="31"/>
      <c r="G1585" s="31"/>
      <c r="H1585" s="31"/>
      <c r="I1585" s="31"/>
      <c r="R1585" s="23" t="s">
        <v>1590</v>
      </c>
    </row>
    <row r="1586" spans="5:18">
      <c r="E1586" s="31"/>
      <c r="F1586" s="31"/>
      <c r="G1586" s="31"/>
      <c r="H1586" s="31"/>
      <c r="I1586" s="31"/>
      <c r="R1586" s="23" t="s">
        <v>1591</v>
      </c>
    </row>
    <row r="1587" spans="5:18">
      <c r="E1587" s="31"/>
      <c r="F1587" s="31"/>
      <c r="G1587" s="31"/>
      <c r="H1587" s="31"/>
      <c r="I1587" s="31"/>
      <c r="R1587" s="23" t="s">
        <v>1592</v>
      </c>
    </row>
    <row r="1588" spans="5:18">
      <c r="E1588" s="31"/>
      <c r="F1588" s="31"/>
      <c r="G1588" s="31"/>
      <c r="H1588" s="31"/>
      <c r="I1588" s="31"/>
      <c r="R1588" s="23" t="s">
        <v>1593</v>
      </c>
    </row>
    <row r="1589" spans="5:18">
      <c r="E1589" s="31"/>
      <c r="F1589" s="31"/>
      <c r="G1589" s="31"/>
      <c r="H1589" s="31"/>
      <c r="I1589" s="31"/>
      <c r="R1589" s="23" t="s">
        <v>1594</v>
      </c>
    </row>
    <row r="1590" spans="5:18">
      <c r="E1590" s="31"/>
      <c r="F1590" s="31"/>
      <c r="G1590" s="31"/>
      <c r="H1590" s="31"/>
      <c r="I1590" s="31"/>
      <c r="R1590" s="23" t="s">
        <v>1595</v>
      </c>
    </row>
    <row r="1591" spans="5:18">
      <c r="E1591" s="31"/>
      <c r="F1591" s="31"/>
      <c r="G1591" s="31"/>
      <c r="H1591" s="31"/>
      <c r="I1591" s="31"/>
      <c r="R1591" s="23" t="s">
        <v>1596</v>
      </c>
    </row>
    <row r="1592" spans="5:18">
      <c r="E1592" s="31"/>
      <c r="F1592" s="31"/>
      <c r="G1592" s="31"/>
      <c r="H1592" s="31"/>
      <c r="I1592" s="31"/>
      <c r="R1592" s="23" t="s">
        <v>1597</v>
      </c>
    </row>
    <row r="1593" spans="5:18">
      <c r="E1593" s="31"/>
      <c r="F1593" s="31"/>
      <c r="G1593" s="31"/>
      <c r="H1593" s="31"/>
      <c r="I1593" s="31"/>
      <c r="R1593" s="23" t="s">
        <v>1598</v>
      </c>
    </row>
    <row r="1594" spans="5:18">
      <c r="E1594" s="31"/>
      <c r="F1594" s="31"/>
      <c r="G1594" s="31"/>
      <c r="H1594" s="31"/>
      <c r="I1594" s="31"/>
      <c r="R1594" s="23" t="s">
        <v>1599</v>
      </c>
    </row>
    <row r="1595" spans="5:18">
      <c r="E1595" s="31"/>
      <c r="F1595" s="31"/>
      <c r="G1595" s="31"/>
      <c r="H1595" s="31"/>
      <c r="I1595" s="31"/>
      <c r="R1595" s="23" t="s">
        <v>1600</v>
      </c>
    </row>
    <row r="1596" spans="5:18">
      <c r="E1596" s="31"/>
      <c r="F1596" s="31"/>
      <c r="G1596" s="31"/>
      <c r="H1596" s="31"/>
      <c r="I1596" s="31"/>
      <c r="R1596" s="23" t="s">
        <v>1601</v>
      </c>
    </row>
    <row r="1597" spans="5:18">
      <c r="E1597" s="31"/>
      <c r="F1597" s="31"/>
      <c r="G1597" s="31"/>
      <c r="H1597" s="31"/>
      <c r="I1597" s="31"/>
      <c r="R1597" s="23" t="s">
        <v>1602</v>
      </c>
    </row>
    <row r="1598" spans="5:18">
      <c r="E1598" s="31"/>
      <c r="F1598" s="31"/>
      <c r="G1598" s="31"/>
      <c r="H1598" s="31"/>
      <c r="I1598" s="31"/>
      <c r="R1598" s="23" t="s">
        <v>1603</v>
      </c>
    </row>
    <row r="1599" spans="5:18">
      <c r="E1599" s="31"/>
      <c r="F1599" s="31"/>
      <c r="G1599" s="31"/>
      <c r="H1599" s="31"/>
      <c r="I1599" s="31"/>
      <c r="R1599" s="23" t="s">
        <v>1604</v>
      </c>
    </row>
    <row r="1600" spans="5:18">
      <c r="E1600" s="31"/>
      <c r="F1600" s="31"/>
      <c r="G1600" s="31"/>
      <c r="H1600" s="31"/>
      <c r="I1600" s="31"/>
      <c r="R1600" s="23" t="s">
        <v>1605</v>
      </c>
    </row>
    <row r="1601" spans="5:18">
      <c r="E1601" s="31"/>
      <c r="F1601" s="31"/>
      <c r="G1601" s="31"/>
      <c r="H1601" s="31"/>
      <c r="I1601" s="31"/>
      <c r="R1601" s="23" t="s">
        <v>1606</v>
      </c>
    </row>
    <row r="1602" spans="5:18">
      <c r="E1602" s="31"/>
      <c r="F1602" s="31"/>
      <c r="G1602" s="31"/>
      <c r="H1602" s="31"/>
      <c r="I1602" s="31"/>
      <c r="R1602" s="23" t="s">
        <v>1607</v>
      </c>
    </row>
    <row r="1603" spans="5:18">
      <c r="E1603" s="31"/>
      <c r="F1603" s="31"/>
      <c r="G1603" s="31"/>
      <c r="H1603" s="31"/>
      <c r="I1603" s="31"/>
      <c r="R1603" s="23" t="s">
        <v>1608</v>
      </c>
    </row>
    <row r="1604" spans="5:18">
      <c r="E1604" s="31"/>
      <c r="F1604" s="31"/>
      <c r="G1604" s="31"/>
      <c r="H1604" s="31"/>
      <c r="I1604" s="31"/>
      <c r="R1604" s="23" t="s">
        <v>1609</v>
      </c>
    </row>
    <row r="1605" spans="5:18">
      <c r="E1605" s="31"/>
      <c r="F1605" s="31"/>
      <c r="G1605" s="31"/>
      <c r="H1605" s="31"/>
      <c r="I1605" s="31"/>
      <c r="R1605" s="23" t="s">
        <v>1610</v>
      </c>
    </row>
    <row r="1606" spans="5:18">
      <c r="E1606" s="31"/>
      <c r="F1606" s="31"/>
      <c r="G1606" s="31"/>
      <c r="H1606" s="31"/>
      <c r="I1606" s="31"/>
      <c r="R1606" s="23" t="s">
        <v>1611</v>
      </c>
    </row>
    <row r="1607" spans="5:18">
      <c r="E1607" s="31"/>
      <c r="F1607" s="31"/>
      <c r="G1607" s="31"/>
      <c r="H1607" s="31"/>
      <c r="I1607" s="31"/>
      <c r="R1607" s="23" t="s">
        <v>1612</v>
      </c>
    </row>
    <row r="1608" spans="5:18">
      <c r="E1608" s="31"/>
      <c r="F1608" s="31"/>
      <c r="G1608" s="31"/>
      <c r="H1608" s="31"/>
      <c r="I1608" s="31"/>
      <c r="R1608" s="23" t="s">
        <v>1613</v>
      </c>
    </row>
    <row r="1609" spans="5:18">
      <c r="E1609" s="31"/>
      <c r="F1609" s="31"/>
      <c r="G1609" s="31"/>
      <c r="H1609" s="31"/>
      <c r="I1609" s="31"/>
      <c r="R1609" s="23" t="s">
        <v>1614</v>
      </c>
    </row>
    <row r="1610" spans="5:18">
      <c r="E1610" s="31"/>
      <c r="F1610" s="31"/>
      <c r="G1610" s="31"/>
      <c r="H1610" s="31"/>
      <c r="I1610" s="31"/>
      <c r="R1610" s="23" t="s">
        <v>1615</v>
      </c>
    </row>
    <row r="1611" spans="5:18">
      <c r="E1611" s="31"/>
      <c r="F1611" s="31"/>
      <c r="G1611" s="31"/>
      <c r="H1611" s="31"/>
      <c r="I1611" s="31"/>
      <c r="R1611" s="23" t="s">
        <v>1616</v>
      </c>
    </row>
    <row r="1612" spans="5:18">
      <c r="E1612" s="31"/>
      <c r="F1612" s="31"/>
      <c r="G1612" s="31"/>
      <c r="H1612" s="31"/>
      <c r="I1612" s="31"/>
      <c r="R1612" s="23" t="s">
        <v>1617</v>
      </c>
    </row>
    <row r="1613" spans="5:18">
      <c r="E1613" s="31"/>
      <c r="F1613" s="31"/>
      <c r="G1613" s="31"/>
      <c r="H1613" s="31"/>
      <c r="I1613" s="31"/>
      <c r="R1613" s="23" t="s">
        <v>1618</v>
      </c>
    </row>
    <row r="1614" spans="5:18">
      <c r="E1614" s="31"/>
      <c r="F1614" s="31"/>
      <c r="G1614" s="31"/>
      <c r="H1614" s="31"/>
      <c r="I1614" s="31"/>
      <c r="R1614" s="23" t="s">
        <v>1619</v>
      </c>
    </row>
    <row r="1615" spans="5:18">
      <c r="E1615" s="31"/>
      <c r="F1615" s="31"/>
      <c r="G1615" s="31"/>
      <c r="H1615" s="31"/>
      <c r="I1615" s="31"/>
      <c r="R1615" s="23" t="s">
        <v>1620</v>
      </c>
    </row>
    <row r="1616" spans="5:18">
      <c r="E1616" s="31"/>
      <c r="F1616" s="31"/>
      <c r="G1616" s="31"/>
      <c r="H1616" s="31"/>
      <c r="I1616" s="31"/>
      <c r="R1616" s="23" t="s">
        <v>1621</v>
      </c>
    </row>
    <row r="1617" spans="5:18">
      <c r="E1617" s="31"/>
      <c r="F1617" s="31"/>
      <c r="G1617" s="31"/>
      <c r="H1617" s="31"/>
      <c r="I1617" s="31"/>
      <c r="R1617" s="23" t="s">
        <v>1622</v>
      </c>
    </row>
    <row r="1618" spans="5:18">
      <c r="E1618" s="31"/>
      <c r="F1618" s="31"/>
      <c r="G1618" s="31"/>
      <c r="H1618" s="31"/>
      <c r="I1618" s="31"/>
      <c r="R1618" s="23" t="s">
        <v>1623</v>
      </c>
    </row>
    <row r="1619" spans="5:18">
      <c r="E1619" s="31"/>
      <c r="F1619" s="31"/>
      <c r="G1619" s="31"/>
      <c r="H1619" s="31"/>
      <c r="I1619" s="31"/>
      <c r="R1619" s="23" t="s">
        <v>1624</v>
      </c>
    </row>
    <row r="1620" spans="5:18">
      <c r="E1620" s="31"/>
      <c r="F1620" s="31"/>
      <c r="G1620" s="31"/>
      <c r="H1620" s="31"/>
      <c r="I1620" s="31"/>
      <c r="R1620" s="23" t="s">
        <v>1625</v>
      </c>
    </row>
    <row r="1621" spans="5:18">
      <c r="E1621" s="31"/>
      <c r="F1621" s="31"/>
      <c r="G1621" s="31"/>
      <c r="H1621" s="31"/>
      <c r="I1621" s="31"/>
      <c r="R1621" s="23" t="s">
        <v>1626</v>
      </c>
    </row>
    <row r="1622" spans="5:18">
      <c r="E1622" s="31"/>
      <c r="F1622" s="31"/>
      <c r="G1622" s="31"/>
      <c r="H1622" s="31"/>
      <c r="I1622" s="31"/>
      <c r="R1622" s="23" t="s">
        <v>1627</v>
      </c>
    </row>
    <row r="1623" spans="5:18">
      <c r="E1623" s="31"/>
      <c r="F1623" s="31"/>
      <c r="G1623" s="31"/>
      <c r="H1623" s="31"/>
      <c r="I1623" s="31"/>
      <c r="R1623" s="23" t="s">
        <v>1628</v>
      </c>
    </row>
    <row r="1624" spans="5:18">
      <c r="E1624" s="31"/>
      <c r="F1624" s="31"/>
      <c r="G1624" s="31"/>
      <c r="H1624" s="31"/>
      <c r="I1624" s="31"/>
      <c r="R1624" s="23" t="s">
        <v>1629</v>
      </c>
    </row>
    <row r="1625" spans="5:18">
      <c r="E1625" s="31"/>
      <c r="F1625" s="31"/>
      <c r="G1625" s="31"/>
      <c r="H1625" s="31"/>
      <c r="I1625" s="31"/>
      <c r="R1625" s="23" t="s">
        <v>1630</v>
      </c>
    </row>
    <row r="1626" spans="5:18">
      <c r="E1626" s="31"/>
      <c r="F1626" s="31"/>
      <c r="G1626" s="31"/>
      <c r="H1626" s="31"/>
      <c r="I1626" s="31"/>
      <c r="R1626" s="23" t="s">
        <v>1631</v>
      </c>
    </row>
    <row r="1627" spans="5:18">
      <c r="E1627" s="31"/>
      <c r="F1627" s="31"/>
      <c r="G1627" s="31"/>
      <c r="H1627" s="31"/>
      <c r="I1627" s="31"/>
      <c r="R1627" s="23" t="s">
        <v>1632</v>
      </c>
    </row>
    <row r="1628" spans="5:18">
      <c r="E1628" s="31"/>
      <c r="F1628" s="31"/>
      <c r="G1628" s="31"/>
      <c r="H1628" s="31"/>
      <c r="I1628" s="31"/>
      <c r="R1628" s="23" t="s">
        <v>1633</v>
      </c>
    </row>
    <row r="1629" spans="5:18">
      <c r="E1629" s="31"/>
      <c r="F1629" s="31"/>
      <c r="G1629" s="31"/>
      <c r="H1629" s="31"/>
      <c r="I1629" s="31"/>
      <c r="R1629" s="23" t="s">
        <v>1634</v>
      </c>
    </row>
    <row r="1630" spans="5:18">
      <c r="E1630" s="31"/>
      <c r="F1630" s="31"/>
      <c r="G1630" s="31"/>
      <c r="H1630" s="31"/>
      <c r="I1630" s="31"/>
      <c r="R1630" s="23" t="s">
        <v>1635</v>
      </c>
    </row>
    <row r="1631" spans="5:18">
      <c r="E1631" s="31"/>
      <c r="F1631" s="31"/>
      <c r="G1631" s="31"/>
      <c r="H1631" s="31"/>
      <c r="I1631" s="31"/>
      <c r="R1631" s="23" t="s">
        <v>1636</v>
      </c>
    </row>
    <row r="1632" spans="5:18">
      <c r="E1632" s="31"/>
      <c r="F1632" s="31"/>
      <c r="G1632" s="31"/>
      <c r="H1632" s="31"/>
      <c r="I1632" s="31"/>
      <c r="R1632" s="23" t="s">
        <v>1637</v>
      </c>
    </row>
    <row r="1633" spans="5:18">
      <c r="E1633" s="31"/>
      <c r="F1633" s="31"/>
      <c r="G1633" s="31"/>
      <c r="H1633" s="31"/>
      <c r="I1633" s="31"/>
      <c r="R1633" s="23" t="s">
        <v>1638</v>
      </c>
    </row>
    <row r="1634" spans="5:18">
      <c r="E1634" s="31"/>
      <c r="F1634" s="31"/>
      <c r="G1634" s="31"/>
      <c r="H1634" s="31"/>
      <c r="I1634" s="31"/>
      <c r="R1634" s="23" t="s">
        <v>1639</v>
      </c>
    </row>
    <row r="1635" spans="5:18">
      <c r="E1635" s="31"/>
      <c r="F1635" s="31"/>
      <c r="G1635" s="31"/>
      <c r="H1635" s="31"/>
      <c r="I1635" s="31"/>
      <c r="R1635" s="23" t="s">
        <v>1640</v>
      </c>
    </row>
    <row r="1636" spans="5:18">
      <c r="E1636" s="31"/>
      <c r="F1636" s="31"/>
      <c r="G1636" s="31"/>
      <c r="H1636" s="31"/>
      <c r="I1636" s="31"/>
      <c r="R1636" s="23" t="s">
        <v>1641</v>
      </c>
    </row>
    <row r="1637" spans="5:18">
      <c r="E1637" s="31"/>
      <c r="F1637" s="31"/>
      <c r="G1637" s="31"/>
      <c r="H1637" s="31"/>
      <c r="I1637" s="31"/>
      <c r="R1637" s="23" t="s">
        <v>1642</v>
      </c>
    </row>
    <row r="1638" spans="5:18">
      <c r="E1638" s="31"/>
      <c r="F1638" s="31"/>
      <c r="G1638" s="31"/>
      <c r="H1638" s="31"/>
      <c r="I1638" s="31"/>
      <c r="R1638" s="23" t="s">
        <v>1643</v>
      </c>
    </row>
    <row r="1639" spans="5:18">
      <c r="E1639" s="31"/>
      <c r="F1639" s="31"/>
      <c r="G1639" s="31"/>
      <c r="H1639" s="31"/>
      <c r="I1639" s="31"/>
      <c r="R1639" s="23" t="s">
        <v>1644</v>
      </c>
    </row>
    <row r="1640" spans="5:18">
      <c r="E1640" s="31"/>
      <c r="F1640" s="31"/>
      <c r="G1640" s="31"/>
      <c r="H1640" s="31"/>
      <c r="I1640" s="31"/>
      <c r="R1640" s="23" t="s">
        <v>1645</v>
      </c>
    </row>
    <row r="1641" spans="5:18">
      <c r="E1641" s="31"/>
      <c r="F1641" s="31"/>
      <c r="G1641" s="31"/>
      <c r="H1641" s="31"/>
      <c r="I1641" s="31"/>
      <c r="R1641" s="23" t="s">
        <v>1646</v>
      </c>
    </row>
    <row r="1642" spans="5:18">
      <c r="E1642" s="31"/>
      <c r="F1642" s="31"/>
      <c r="G1642" s="31"/>
      <c r="H1642" s="31"/>
      <c r="I1642" s="31"/>
      <c r="R1642" s="23" t="s">
        <v>1647</v>
      </c>
    </row>
    <row r="1643" spans="5:18">
      <c r="E1643" s="31"/>
      <c r="F1643" s="31"/>
      <c r="G1643" s="31"/>
      <c r="H1643" s="31"/>
      <c r="I1643" s="31"/>
      <c r="R1643" s="23" t="s">
        <v>1648</v>
      </c>
    </row>
    <row r="1644" spans="5:18">
      <c r="E1644" s="31"/>
      <c r="F1644" s="31"/>
      <c r="G1644" s="31"/>
      <c r="H1644" s="31"/>
      <c r="I1644" s="31"/>
      <c r="R1644" s="23" t="s">
        <v>1649</v>
      </c>
    </row>
    <row r="1645" spans="5:18">
      <c r="E1645" s="31"/>
      <c r="F1645" s="31"/>
      <c r="G1645" s="31"/>
      <c r="H1645" s="31"/>
      <c r="I1645" s="31"/>
      <c r="R1645" s="23" t="s">
        <v>1650</v>
      </c>
    </row>
    <row r="1646" spans="5:18">
      <c r="E1646" s="31"/>
      <c r="F1646" s="31"/>
      <c r="G1646" s="31"/>
      <c r="H1646" s="31"/>
      <c r="I1646" s="31"/>
      <c r="R1646" s="23" t="s">
        <v>1651</v>
      </c>
    </row>
    <row r="1647" spans="5:18">
      <c r="E1647" s="31"/>
      <c r="F1647" s="31"/>
      <c r="G1647" s="31"/>
      <c r="H1647" s="31"/>
      <c r="I1647" s="31"/>
      <c r="R1647" s="23" t="s">
        <v>1652</v>
      </c>
    </row>
    <row r="1648" spans="5:18">
      <c r="E1648" s="31"/>
      <c r="F1648" s="31"/>
      <c r="G1648" s="31"/>
      <c r="H1648" s="31"/>
      <c r="I1648" s="31"/>
      <c r="R1648" s="23" t="s">
        <v>1653</v>
      </c>
    </row>
    <row r="1649" spans="5:18">
      <c r="E1649" s="31"/>
      <c r="F1649" s="31"/>
      <c r="G1649" s="31"/>
      <c r="H1649" s="31"/>
      <c r="I1649" s="31"/>
      <c r="R1649" s="23" t="s">
        <v>1654</v>
      </c>
    </row>
    <row r="1650" spans="5:18">
      <c r="E1650" s="31"/>
      <c r="F1650" s="31"/>
      <c r="G1650" s="31"/>
      <c r="H1650" s="31"/>
      <c r="I1650" s="31"/>
      <c r="R1650" s="23" t="s">
        <v>1655</v>
      </c>
    </row>
    <row r="1651" spans="5:18">
      <c r="E1651" s="31"/>
      <c r="F1651" s="31"/>
      <c r="G1651" s="31"/>
      <c r="H1651" s="31"/>
      <c r="I1651" s="31"/>
      <c r="R1651" s="23" t="s">
        <v>1656</v>
      </c>
    </row>
    <row r="1652" spans="5:18">
      <c r="E1652" s="31"/>
      <c r="F1652" s="31"/>
      <c r="G1652" s="31"/>
      <c r="H1652" s="31"/>
      <c r="I1652" s="31"/>
      <c r="R1652" s="23" t="s">
        <v>1657</v>
      </c>
    </row>
    <row r="1653" spans="5:18">
      <c r="E1653" s="31"/>
      <c r="F1653" s="31"/>
      <c r="G1653" s="31"/>
      <c r="H1653" s="31"/>
      <c r="I1653" s="31"/>
      <c r="R1653" s="23" t="s">
        <v>1658</v>
      </c>
    </row>
    <row r="1654" spans="5:18">
      <c r="E1654" s="31"/>
      <c r="F1654" s="31"/>
      <c r="G1654" s="31"/>
      <c r="H1654" s="31"/>
      <c r="I1654" s="31"/>
      <c r="R1654" s="23" t="s">
        <v>1659</v>
      </c>
    </row>
    <row r="1655" spans="5:18">
      <c r="E1655" s="31"/>
      <c r="F1655" s="31"/>
      <c r="G1655" s="31"/>
      <c r="H1655" s="31"/>
      <c r="I1655" s="31"/>
      <c r="R1655" s="23" t="s">
        <v>1660</v>
      </c>
    </row>
    <row r="1656" spans="5:18">
      <c r="E1656" s="31"/>
      <c r="F1656" s="31"/>
      <c r="G1656" s="31"/>
      <c r="H1656" s="31"/>
      <c r="I1656" s="31"/>
      <c r="R1656" s="23" t="s">
        <v>1661</v>
      </c>
    </row>
    <row r="1657" spans="5:18">
      <c r="E1657" s="31"/>
      <c r="F1657" s="31"/>
      <c r="G1657" s="31"/>
      <c r="H1657" s="31"/>
      <c r="I1657" s="31"/>
      <c r="R1657" s="23" t="s">
        <v>1662</v>
      </c>
    </row>
    <row r="1658" spans="5:18">
      <c r="E1658" s="31"/>
      <c r="F1658" s="31"/>
      <c r="G1658" s="31"/>
      <c r="H1658" s="31"/>
      <c r="I1658" s="31"/>
      <c r="R1658" s="23" t="s">
        <v>1663</v>
      </c>
    </row>
    <row r="1659" spans="5:18">
      <c r="E1659" s="31"/>
      <c r="F1659" s="31"/>
      <c r="G1659" s="31"/>
      <c r="H1659" s="31"/>
      <c r="I1659" s="31"/>
      <c r="R1659" s="23" t="s">
        <v>1664</v>
      </c>
    </row>
    <row r="1660" spans="5:18">
      <c r="E1660" s="31"/>
      <c r="F1660" s="31"/>
      <c r="G1660" s="31"/>
      <c r="H1660" s="31"/>
      <c r="I1660" s="31"/>
      <c r="R1660" s="23" t="s">
        <v>1665</v>
      </c>
    </row>
    <row r="1661" spans="5:18">
      <c r="E1661" s="31"/>
      <c r="F1661" s="31"/>
      <c r="G1661" s="31"/>
      <c r="H1661" s="31"/>
      <c r="I1661" s="31"/>
      <c r="R1661" s="23" t="s">
        <v>1666</v>
      </c>
    </row>
    <row r="1662" spans="5:18">
      <c r="E1662" s="31"/>
      <c r="F1662" s="31"/>
      <c r="G1662" s="31"/>
      <c r="H1662" s="31"/>
      <c r="I1662" s="31"/>
      <c r="R1662" s="23" t="s">
        <v>1667</v>
      </c>
    </row>
    <row r="1663" spans="5:18">
      <c r="E1663" s="31"/>
      <c r="F1663" s="31"/>
      <c r="G1663" s="31"/>
      <c r="H1663" s="31"/>
      <c r="I1663" s="31"/>
      <c r="R1663" s="23" t="s">
        <v>1668</v>
      </c>
    </row>
    <row r="1664" spans="5:18">
      <c r="E1664" s="31"/>
      <c r="F1664" s="31"/>
      <c r="G1664" s="31"/>
      <c r="H1664" s="31"/>
      <c r="I1664" s="31"/>
      <c r="R1664" s="23" t="s">
        <v>1669</v>
      </c>
    </row>
    <row r="1665" spans="5:18">
      <c r="E1665" s="31"/>
      <c r="F1665" s="31"/>
      <c r="G1665" s="31"/>
      <c r="H1665" s="31"/>
      <c r="I1665" s="31"/>
      <c r="R1665" s="23" t="s">
        <v>1670</v>
      </c>
    </row>
    <row r="1666" spans="5:18">
      <c r="E1666" s="31"/>
      <c r="F1666" s="31"/>
      <c r="G1666" s="31"/>
      <c r="H1666" s="31"/>
      <c r="I1666" s="31"/>
      <c r="R1666" s="23" t="s">
        <v>1671</v>
      </c>
    </row>
    <row r="1667" spans="5:18">
      <c r="E1667" s="31"/>
      <c r="F1667" s="31"/>
      <c r="G1667" s="31"/>
      <c r="H1667" s="31"/>
      <c r="I1667" s="31"/>
      <c r="R1667" s="23" t="s">
        <v>1672</v>
      </c>
    </row>
    <row r="1668" spans="5:18">
      <c r="E1668" s="31"/>
      <c r="F1668" s="31"/>
      <c r="G1668" s="31"/>
      <c r="H1668" s="31"/>
      <c r="I1668" s="31"/>
      <c r="R1668" s="23" t="s">
        <v>1673</v>
      </c>
    </row>
    <row r="1669" spans="5:18">
      <c r="E1669" s="31"/>
      <c r="F1669" s="31"/>
      <c r="G1669" s="31"/>
      <c r="H1669" s="31"/>
      <c r="I1669" s="31"/>
      <c r="R1669" s="23" t="s">
        <v>1674</v>
      </c>
    </row>
    <row r="1670" spans="5:18">
      <c r="E1670" s="31"/>
      <c r="F1670" s="31"/>
      <c r="G1670" s="31"/>
      <c r="H1670" s="31"/>
      <c r="I1670" s="31"/>
      <c r="R1670" s="23" t="s">
        <v>1675</v>
      </c>
    </row>
    <row r="1671" spans="5:18">
      <c r="E1671" s="31"/>
      <c r="F1671" s="31"/>
      <c r="G1671" s="31"/>
      <c r="H1671" s="31"/>
      <c r="I1671" s="31"/>
      <c r="R1671" s="23" t="s">
        <v>1676</v>
      </c>
    </row>
    <row r="1672" spans="5:18">
      <c r="E1672" s="31"/>
      <c r="F1672" s="31"/>
      <c r="G1672" s="31"/>
      <c r="H1672" s="31"/>
      <c r="I1672" s="31"/>
      <c r="R1672" s="23" t="s">
        <v>1677</v>
      </c>
    </row>
    <row r="1673" spans="5:18">
      <c r="E1673" s="31"/>
      <c r="F1673" s="31"/>
      <c r="G1673" s="31"/>
      <c r="H1673" s="31"/>
      <c r="I1673" s="31"/>
      <c r="R1673" s="23" t="s">
        <v>1678</v>
      </c>
    </row>
    <row r="1674" spans="5:18">
      <c r="E1674" s="31"/>
      <c r="F1674" s="31"/>
      <c r="G1674" s="31"/>
      <c r="H1674" s="31"/>
      <c r="I1674" s="31"/>
      <c r="R1674" s="23" t="s">
        <v>1679</v>
      </c>
    </row>
    <row r="1675" spans="5:18">
      <c r="E1675" s="31"/>
      <c r="F1675" s="31"/>
      <c r="G1675" s="31"/>
      <c r="H1675" s="31"/>
      <c r="I1675" s="31"/>
      <c r="R1675" s="23" t="s">
        <v>1680</v>
      </c>
    </row>
    <row r="1676" spans="5:18">
      <c r="E1676" s="31"/>
      <c r="F1676" s="31"/>
      <c r="G1676" s="31"/>
      <c r="H1676" s="31"/>
      <c r="I1676" s="31"/>
      <c r="R1676" s="23" t="s">
        <v>1681</v>
      </c>
    </row>
    <row r="1677" spans="5:18">
      <c r="E1677" s="31"/>
      <c r="F1677" s="31"/>
      <c r="G1677" s="31"/>
      <c r="H1677" s="31"/>
      <c r="I1677" s="31"/>
      <c r="R1677" s="23" t="s">
        <v>1682</v>
      </c>
    </row>
    <row r="1678" spans="5:18">
      <c r="E1678" s="31"/>
      <c r="F1678" s="31"/>
      <c r="G1678" s="31"/>
      <c r="H1678" s="31"/>
      <c r="I1678" s="31"/>
      <c r="R1678" s="23" t="s">
        <v>1683</v>
      </c>
    </row>
    <row r="1679" spans="5:18">
      <c r="E1679" s="31"/>
      <c r="F1679" s="31"/>
      <c r="G1679" s="31"/>
      <c r="H1679" s="31"/>
      <c r="I1679" s="31"/>
      <c r="R1679" s="23" t="s">
        <v>1684</v>
      </c>
    </row>
    <row r="1680" spans="5:18">
      <c r="E1680" s="31"/>
      <c r="F1680" s="31"/>
      <c r="G1680" s="31"/>
      <c r="H1680" s="31"/>
      <c r="I1680" s="31"/>
      <c r="R1680" s="23" t="s">
        <v>1685</v>
      </c>
    </row>
    <row r="1681" spans="5:18">
      <c r="E1681" s="31"/>
      <c r="F1681" s="31"/>
      <c r="G1681" s="31"/>
      <c r="H1681" s="31"/>
      <c r="I1681" s="31"/>
      <c r="R1681" s="23" t="s">
        <v>1686</v>
      </c>
    </row>
    <row r="1682" spans="5:18">
      <c r="E1682" s="31"/>
      <c r="F1682" s="31"/>
      <c r="G1682" s="31"/>
      <c r="H1682" s="31"/>
      <c r="I1682" s="31"/>
      <c r="R1682" s="23" t="s">
        <v>1687</v>
      </c>
    </row>
    <row r="1683" spans="5:18">
      <c r="E1683" s="31"/>
      <c r="F1683" s="31"/>
      <c r="G1683" s="31"/>
      <c r="H1683" s="31"/>
      <c r="I1683" s="31"/>
      <c r="R1683" s="23" t="s">
        <v>1688</v>
      </c>
    </row>
    <row r="1684" spans="5:18">
      <c r="E1684" s="31"/>
      <c r="F1684" s="31"/>
      <c r="G1684" s="31"/>
      <c r="H1684" s="31"/>
      <c r="I1684" s="31"/>
      <c r="R1684" s="23" t="s">
        <v>1689</v>
      </c>
    </row>
    <row r="1685" spans="5:18">
      <c r="E1685" s="31"/>
      <c r="F1685" s="31"/>
      <c r="G1685" s="31"/>
      <c r="H1685" s="31"/>
      <c r="I1685" s="31"/>
      <c r="R1685" s="23" t="s">
        <v>1690</v>
      </c>
    </row>
    <row r="1686" spans="5:18">
      <c r="E1686" s="31"/>
      <c r="F1686" s="31"/>
      <c r="G1686" s="31"/>
      <c r="H1686" s="31"/>
      <c r="I1686" s="31"/>
      <c r="R1686" s="23" t="s">
        <v>1691</v>
      </c>
    </row>
    <row r="1687" spans="5:18">
      <c r="E1687" s="31"/>
      <c r="F1687" s="31"/>
      <c r="G1687" s="31"/>
      <c r="H1687" s="31"/>
      <c r="I1687" s="31"/>
      <c r="R1687" s="23" t="s">
        <v>1692</v>
      </c>
    </row>
    <row r="1688" spans="5:18">
      <c r="E1688" s="31"/>
      <c r="F1688" s="31"/>
      <c r="G1688" s="31"/>
      <c r="H1688" s="31"/>
      <c r="I1688" s="31"/>
      <c r="R1688" s="23" t="s">
        <v>1693</v>
      </c>
    </row>
    <row r="1689" spans="5:18">
      <c r="E1689" s="31"/>
      <c r="F1689" s="31"/>
      <c r="G1689" s="31"/>
      <c r="H1689" s="31"/>
      <c r="I1689" s="31"/>
      <c r="R1689" s="23" t="s">
        <v>1694</v>
      </c>
    </row>
    <row r="1690" spans="5:18">
      <c r="E1690" s="31"/>
      <c r="F1690" s="31"/>
      <c r="G1690" s="31"/>
      <c r="H1690" s="31"/>
      <c r="I1690" s="31"/>
      <c r="R1690" s="23" t="s">
        <v>1695</v>
      </c>
    </row>
    <row r="1691" spans="5:18">
      <c r="E1691" s="31"/>
      <c r="F1691" s="31"/>
      <c r="G1691" s="31"/>
      <c r="H1691" s="31"/>
      <c r="I1691" s="31"/>
      <c r="R1691" s="23" t="s">
        <v>1696</v>
      </c>
    </row>
    <row r="1692" spans="5:18">
      <c r="E1692" s="31"/>
      <c r="F1692" s="31"/>
      <c r="G1692" s="31"/>
      <c r="H1692" s="31"/>
      <c r="I1692" s="31"/>
      <c r="R1692" s="23" t="s">
        <v>1697</v>
      </c>
    </row>
    <row r="1693" spans="5:18">
      <c r="E1693" s="31"/>
      <c r="F1693" s="31"/>
      <c r="G1693" s="31"/>
      <c r="H1693" s="31"/>
      <c r="I1693" s="31"/>
      <c r="R1693" s="23" t="s">
        <v>1698</v>
      </c>
    </row>
    <row r="1694" spans="5:18">
      <c r="E1694" s="31"/>
      <c r="F1694" s="31"/>
      <c r="G1694" s="31"/>
      <c r="H1694" s="31"/>
      <c r="I1694" s="31"/>
      <c r="R1694" s="23" t="s">
        <v>1699</v>
      </c>
    </row>
    <row r="1695" spans="5:18">
      <c r="E1695" s="31"/>
      <c r="F1695" s="31"/>
      <c r="G1695" s="31"/>
      <c r="H1695" s="31"/>
      <c r="I1695" s="31"/>
      <c r="R1695" s="23" t="s">
        <v>1700</v>
      </c>
    </row>
    <row r="1696" spans="5:18">
      <c r="E1696" s="31"/>
      <c r="F1696" s="31"/>
      <c r="G1696" s="31"/>
      <c r="H1696" s="31"/>
      <c r="I1696" s="31"/>
      <c r="R1696" s="23" t="s">
        <v>1701</v>
      </c>
    </row>
    <row r="1697" spans="5:18">
      <c r="E1697" s="31"/>
      <c r="F1697" s="31"/>
      <c r="G1697" s="31"/>
      <c r="H1697" s="31"/>
      <c r="I1697" s="31"/>
      <c r="R1697" s="23" t="s">
        <v>1702</v>
      </c>
    </row>
    <row r="1698" spans="5:18">
      <c r="E1698" s="31"/>
      <c r="F1698" s="31"/>
      <c r="G1698" s="31"/>
      <c r="H1698" s="31"/>
      <c r="I1698" s="31"/>
      <c r="R1698" s="23" t="s">
        <v>1703</v>
      </c>
    </row>
    <row r="1699" spans="5:18">
      <c r="E1699" s="31"/>
      <c r="F1699" s="31"/>
      <c r="G1699" s="31"/>
      <c r="H1699" s="31"/>
      <c r="I1699" s="31"/>
      <c r="R1699" s="23" t="s">
        <v>1704</v>
      </c>
    </row>
    <row r="1700" spans="5:18">
      <c r="E1700" s="31"/>
      <c r="F1700" s="31"/>
      <c r="G1700" s="31"/>
      <c r="H1700" s="31"/>
      <c r="I1700" s="31"/>
      <c r="R1700" s="23" t="s">
        <v>1705</v>
      </c>
    </row>
    <row r="1701" spans="5:18">
      <c r="E1701" s="31"/>
      <c r="F1701" s="31"/>
      <c r="G1701" s="31"/>
      <c r="H1701" s="31"/>
      <c r="I1701" s="31"/>
      <c r="R1701" s="23" t="s">
        <v>1706</v>
      </c>
    </row>
    <row r="1702" spans="5:18">
      <c r="E1702" s="31"/>
      <c r="F1702" s="31"/>
      <c r="G1702" s="31"/>
      <c r="H1702" s="31"/>
      <c r="I1702" s="31"/>
      <c r="R1702" s="23" t="s">
        <v>1707</v>
      </c>
    </row>
    <row r="1703" spans="5:18">
      <c r="E1703" s="31"/>
      <c r="F1703" s="31"/>
      <c r="G1703" s="31"/>
      <c r="H1703" s="31"/>
      <c r="I1703" s="31"/>
      <c r="R1703" s="23" t="s">
        <v>1708</v>
      </c>
    </row>
    <row r="1704" spans="5:18">
      <c r="E1704" s="31"/>
      <c r="F1704" s="31"/>
      <c r="G1704" s="31"/>
      <c r="H1704" s="31"/>
      <c r="I1704" s="31"/>
      <c r="R1704" s="23" t="s">
        <v>1709</v>
      </c>
    </row>
    <row r="1705" spans="5:18">
      <c r="E1705" s="31"/>
      <c r="F1705" s="31"/>
      <c r="G1705" s="31"/>
      <c r="H1705" s="31"/>
      <c r="I1705" s="31"/>
      <c r="R1705" s="23" t="s">
        <v>1710</v>
      </c>
    </row>
    <row r="1706" spans="5:18">
      <c r="E1706" s="31"/>
      <c r="F1706" s="31"/>
      <c r="G1706" s="31"/>
      <c r="H1706" s="31"/>
      <c r="I1706" s="31"/>
      <c r="R1706" s="23" t="s">
        <v>1711</v>
      </c>
    </row>
    <row r="1707" spans="5:18">
      <c r="E1707" s="31"/>
      <c r="F1707" s="31"/>
      <c r="G1707" s="31"/>
      <c r="H1707" s="31"/>
      <c r="I1707" s="31"/>
      <c r="R1707" s="23" t="s">
        <v>1712</v>
      </c>
    </row>
    <row r="1708" spans="5:18">
      <c r="E1708" s="31"/>
      <c r="F1708" s="31"/>
      <c r="G1708" s="31"/>
      <c r="H1708" s="31"/>
      <c r="I1708" s="31"/>
      <c r="R1708" s="23" t="s">
        <v>1713</v>
      </c>
    </row>
    <row r="1709" spans="5:18">
      <c r="E1709" s="31"/>
      <c r="F1709" s="31"/>
      <c r="G1709" s="31"/>
      <c r="H1709" s="31"/>
      <c r="I1709" s="31"/>
      <c r="R1709" s="23" t="s">
        <v>1714</v>
      </c>
    </row>
    <row r="1710" spans="5:18">
      <c r="E1710" s="31"/>
      <c r="F1710" s="31"/>
      <c r="G1710" s="31"/>
      <c r="H1710" s="31"/>
      <c r="I1710" s="31"/>
      <c r="R1710" s="23" t="s">
        <v>1715</v>
      </c>
    </row>
    <row r="1711" spans="5:18">
      <c r="E1711" s="31"/>
      <c r="F1711" s="31"/>
      <c r="G1711" s="31"/>
      <c r="H1711" s="31"/>
      <c r="I1711" s="31"/>
      <c r="R1711" s="23" t="s">
        <v>1716</v>
      </c>
    </row>
    <row r="1712" spans="5:18">
      <c r="E1712" s="31"/>
      <c r="F1712" s="31"/>
      <c r="G1712" s="31"/>
      <c r="H1712" s="31"/>
      <c r="I1712" s="31"/>
      <c r="R1712" s="23" t="s">
        <v>1717</v>
      </c>
    </row>
    <row r="1713" spans="5:18">
      <c r="E1713" s="31"/>
      <c r="F1713" s="31"/>
      <c r="G1713" s="31"/>
      <c r="H1713" s="31"/>
      <c r="I1713" s="31"/>
      <c r="R1713" s="23" t="s">
        <v>1718</v>
      </c>
    </row>
    <row r="1714" spans="5:18">
      <c r="E1714" s="31"/>
      <c r="F1714" s="31"/>
      <c r="G1714" s="31"/>
      <c r="H1714" s="31"/>
      <c r="I1714" s="31"/>
      <c r="R1714" s="23" t="s">
        <v>1719</v>
      </c>
    </row>
    <row r="1715" spans="5:18">
      <c r="E1715" s="31"/>
      <c r="F1715" s="31"/>
      <c r="G1715" s="31"/>
      <c r="H1715" s="31"/>
      <c r="I1715" s="31"/>
      <c r="R1715" s="23" t="s">
        <v>1720</v>
      </c>
    </row>
    <row r="1716" spans="5:18">
      <c r="E1716" s="31"/>
      <c r="F1716" s="31"/>
      <c r="G1716" s="31"/>
      <c r="H1716" s="31"/>
      <c r="I1716" s="31"/>
      <c r="R1716" s="23" t="s">
        <v>1721</v>
      </c>
    </row>
    <row r="1717" spans="5:18">
      <c r="E1717" s="31"/>
      <c r="F1717" s="31"/>
      <c r="G1717" s="31"/>
      <c r="H1717" s="31"/>
      <c r="I1717" s="31"/>
      <c r="R1717" s="23" t="s">
        <v>1722</v>
      </c>
    </row>
    <row r="1718" spans="5:18">
      <c r="E1718" s="31"/>
      <c r="F1718" s="31"/>
      <c r="G1718" s="31"/>
      <c r="H1718" s="31"/>
      <c r="I1718" s="31"/>
      <c r="R1718" s="23" t="s">
        <v>1723</v>
      </c>
    </row>
    <row r="1719" spans="5:18">
      <c r="E1719" s="31"/>
      <c r="F1719" s="31"/>
      <c r="G1719" s="31"/>
      <c r="H1719" s="31"/>
      <c r="I1719" s="31"/>
      <c r="R1719" s="23" t="s">
        <v>1724</v>
      </c>
    </row>
    <row r="1720" spans="5:18">
      <c r="E1720" s="31"/>
      <c r="F1720" s="31"/>
      <c r="G1720" s="31"/>
      <c r="H1720" s="31"/>
      <c r="I1720" s="31"/>
      <c r="R1720" s="23" t="s">
        <v>1725</v>
      </c>
    </row>
    <row r="1721" spans="5:18">
      <c r="E1721" s="31"/>
      <c r="F1721" s="31"/>
      <c r="G1721" s="31"/>
      <c r="H1721" s="31"/>
      <c r="I1721" s="31"/>
      <c r="R1721" s="23" t="s">
        <v>1726</v>
      </c>
    </row>
    <row r="1722" spans="5:18">
      <c r="E1722" s="31"/>
      <c r="F1722" s="31"/>
      <c r="G1722" s="31"/>
      <c r="H1722" s="31"/>
      <c r="I1722" s="31"/>
      <c r="R1722" s="23" t="s">
        <v>1727</v>
      </c>
    </row>
    <row r="1723" spans="5:18">
      <c r="E1723" s="31"/>
      <c r="F1723" s="31"/>
      <c r="G1723" s="31"/>
      <c r="H1723" s="31"/>
      <c r="I1723" s="31"/>
      <c r="R1723" s="23" t="s">
        <v>1728</v>
      </c>
    </row>
    <row r="1724" spans="5:18">
      <c r="E1724" s="31"/>
      <c r="F1724" s="31"/>
      <c r="G1724" s="31"/>
      <c r="H1724" s="31"/>
      <c r="I1724" s="31"/>
      <c r="R1724" s="23" t="s">
        <v>1729</v>
      </c>
    </row>
    <row r="1725" spans="5:18">
      <c r="E1725" s="31"/>
      <c r="F1725" s="31"/>
      <c r="G1725" s="31"/>
      <c r="H1725" s="31"/>
      <c r="I1725" s="31"/>
      <c r="R1725" s="23" t="s">
        <v>1730</v>
      </c>
    </row>
    <row r="1726" spans="5:18">
      <c r="E1726" s="31"/>
      <c r="F1726" s="31"/>
      <c r="G1726" s="31"/>
      <c r="H1726" s="31"/>
      <c r="I1726" s="31"/>
      <c r="R1726" s="23" t="s">
        <v>1731</v>
      </c>
    </row>
    <row r="1727" spans="5:18">
      <c r="E1727" s="31"/>
      <c r="F1727" s="31"/>
      <c r="G1727" s="31"/>
      <c r="H1727" s="31"/>
      <c r="I1727" s="31"/>
      <c r="R1727" s="23" t="s">
        <v>1732</v>
      </c>
    </row>
    <row r="1728" spans="5:18">
      <c r="E1728" s="31"/>
      <c r="F1728" s="31"/>
      <c r="G1728" s="31"/>
      <c r="H1728" s="31"/>
      <c r="I1728" s="31"/>
      <c r="R1728" s="23" t="s">
        <v>1733</v>
      </c>
    </row>
    <row r="1729" spans="5:18">
      <c r="E1729" s="31"/>
      <c r="F1729" s="31"/>
      <c r="G1729" s="31"/>
      <c r="H1729" s="31"/>
      <c r="I1729" s="31"/>
      <c r="R1729" s="23" t="s">
        <v>1734</v>
      </c>
    </row>
    <row r="1730" spans="5:18">
      <c r="E1730" s="31"/>
      <c r="F1730" s="31"/>
      <c r="G1730" s="31"/>
      <c r="H1730" s="31"/>
      <c r="I1730" s="31"/>
      <c r="R1730" s="23" t="s">
        <v>1735</v>
      </c>
    </row>
    <row r="1731" spans="5:18">
      <c r="E1731" s="31"/>
      <c r="F1731" s="31"/>
      <c r="G1731" s="31"/>
      <c r="H1731" s="31"/>
      <c r="I1731" s="31"/>
      <c r="R1731" s="23" t="s">
        <v>1736</v>
      </c>
    </row>
    <row r="1732" spans="5:18">
      <c r="E1732" s="31"/>
      <c r="F1732" s="31"/>
      <c r="G1732" s="31"/>
      <c r="H1732" s="31"/>
      <c r="I1732" s="31"/>
      <c r="R1732" s="23" t="s">
        <v>1737</v>
      </c>
    </row>
    <row r="1733" spans="5:18">
      <c r="E1733" s="31"/>
      <c r="F1733" s="31"/>
      <c r="G1733" s="31"/>
      <c r="H1733" s="31"/>
      <c r="I1733" s="31"/>
      <c r="R1733" s="23" t="s">
        <v>1738</v>
      </c>
    </row>
    <row r="1734" spans="5:18">
      <c r="E1734" s="31"/>
      <c r="F1734" s="31"/>
      <c r="G1734" s="31"/>
      <c r="H1734" s="31"/>
      <c r="I1734" s="31"/>
      <c r="R1734" s="23" t="s">
        <v>1739</v>
      </c>
    </row>
    <row r="1735" spans="5:18">
      <c r="E1735" s="31"/>
      <c r="F1735" s="31"/>
      <c r="G1735" s="31"/>
      <c r="H1735" s="31"/>
      <c r="I1735" s="31"/>
      <c r="R1735" s="23" t="s">
        <v>1740</v>
      </c>
    </row>
    <row r="1736" spans="5:18">
      <c r="E1736" s="31"/>
      <c r="F1736" s="31"/>
      <c r="G1736" s="31"/>
      <c r="H1736" s="31"/>
      <c r="I1736" s="31"/>
      <c r="R1736" s="23" t="s">
        <v>1741</v>
      </c>
    </row>
    <row r="1737" spans="5:18">
      <c r="E1737" s="31"/>
      <c r="F1737" s="31"/>
      <c r="G1737" s="31"/>
      <c r="H1737" s="31"/>
      <c r="I1737" s="31"/>
      <c r="R1737" s="23" t="s">
        <v>1742</v>
      </c>
    </row>
    <row r="1738" spans="5:18">
      <c r="E1738" s="31"/>
      <c r="F1738" s="31"/>
      <c r="G1738" s="31"/>
      <c r="H1738" s="31"/>
      <c r="I1738" s="31"/>
      <c r="R1738" s="23" t="s">
        <v>1743</v>
      </c>
    </row>
    <row r="1739" spans="5:18">
      <c r="E1739" s="31"/>
      <c r="F1739" s="31"/>
      <c r="G1739" s="31"/>
      <c r="H1739" s="31"/>
      <c r="I1739" s="31"/>
      <c r="R1739" s="23" t="s">
        <v>1744</v>
      </c>
    </row>
    <row r="1740" spans="5:18">
      <c r="E1740" s="31"/>
      <c r="F1740" s="31"/>
      <c r="G1740" s="31"/>
      <c r="H1740" s="31"/>
      <c r="I1740" s="31"/>
      <c r="R1740" s="23" t="s">
        <v>1745</v>
      </c>
    </row>
    <row r="1741" spans="5:18">
      <c r="E1741" s="31"/>
      <c r="F1741" s="31"/>
      <c r="G1741" s="31"/>
      <c r="H1741" s="31"/>
      <c r="I1741" s="31"/>
      <c r="R1741" s="23" t="s">
        <v>1746</v>
      </c>
    </row>
    <row r="1742" spans="5:18">
      <c r="E1742" s="31"/>
      <c r="F1742" s="31"/>
      <c r="G1742" s="31"/>
      <c r="H1742" s="31"/>
      <c r="I1742" s="31"/>
      <c r="R1742" s="23" t="s">
        <v>1747</v>
      </c>
    </row>
    <row r="1743" spans="5:18">
      <c r="E1743" s="31"/>
      <c r="F1743" s="31"/>
      <c r="G1743" s="31"/>
      <c r="H1743" s="31"/>
      <c r="I1743" s="31"/>
      <c r="R1743" s="23" t="s">
        <v>1748</v>
      </c>
    </row>
    <row r="1744" spans="5:18">
      <c r="E1744" s="31"/>
      <c r="F1744" s="31"/>
      <c r="G1744" s="31"/>
      <c r="H1744" s="31"/>
      <c r="I1744" s="31"/>
      <c r="R1744" s="23" t="s">
        <v>1749</v>
      </c>
    </row>
    <row r="1745" spans="5:18">
      <c r="E1745" s="31"/>
      <c r="F1745" s="31"/>
      <c r="G1745" s="31"/>
      <c r="H1745" s="31"/>
      <c r="I1745" s="31"/>
      <c r="R1745" s="23" t="s">
        <v>1750</v>
      </c>
    </row>
    <row r="1746" spans="5:18">
      <c r="E1746" s="31"/>
      <c r="F1746" s="31"/>
      <c r="G1746" s="31"/>
      <c r="H1746" s="31"/>
      <c r="I1746" s="31"/>
      <c r="R1746" s="23" t="s">
        <v>1751</v>
      </c>
    </row>
    <row r="1747" spans="5:18">
      <c r="E1747" s="31"/>
      <c r="F1747" s="31"/>
      <c r="G1747" s="31"/>
      <c r="H1747" s="31"/>
      <c r="I1747" s="31"/>
      <c r="R1747" s="23" t="s">
        <v>1752</v>
      </c>
    </row>
    <row r="1748" spans="5:18">
      <c r="E1748" s="31"/>
      <c r="F1748" s="31"/>
      <c r="G1748" s="31"/>
      <c r="H1748" s="31"/>
      <c r="I1748" s="31"/>
      <c r="R1748" s="23" t="s">
        <v>1753</v>
      </c>
    </row>
    <row r="1749" spans="5:18">
      <c r="E1749" s="31"/>
      <c r="F1749" s="31"/>
      <c r="G1749" s="31"/>
      <c r="H1749" s="31"/>
      <c r="I1749" s="31"/>
      <c r="R1749" s="23" t="s">
        <v>1754</v>
      </c>
    </row>
    <row r="1750" spans="5:18">
      <c r="E1750" s="31"/>
      <c r="F1750" s="31"/>
      <c r="G1750" s="31"/>
      <c r="H1750" s="31"/>
      <c r="I1750" s="31"/>
      <c r="R1750" s="23" t="s">
        <v>1755</v>
      </c>
    </row>
    <row r="1751" spans="5:18">
      <c r="E1751" s="31"/>
      <c r="F1751" s="31"/>
      <c r="G1751" s="31"/>
      <c r="H1751" s="31"/>
      <c r="I1751" s="31"/>
      <c r="R1751" s="23" t="s">
        <v>1756</v>
      </c>
    </row>
    <row r="1752" spans="5:18">
      <c r="E1752" s="31"/>
      <c r="F1752" s="31"/>
      <c r="G1752" s="31"/>
      <c r="H1752" s="31"/>
      <c r="I1752" s="31"/>
      <c r="R1752" s="23" t="s">
        <v>1757</v>
      </c>
    </row>
    <row r="1753" spans="5:18">
      <c r="E1753" s="31"/>
      <c r="F1753" s="31"/>
      <c r="G1753" s="31"/>
      <c r="H1753" s="31"/>
      <c r="I1753" s="31"/>
      <c r="R1753" s="23" t="s">
        <v>1758</v>
      </c>
    </row>
    <row r="1754" spans="5:18">
      <c r="E1754" s="31"/>
      <c r="F1754" s="31"/>
      <c r="G1754" s="31"/>
      <c r="H1754" s="31"/>
      <c r="I1754" s="31"/>
      <c r="R1754" s="23" t="s">
        <v>1759</v>
      </c>
    </row>
    <row r="1755" spans="5:18">
      <c r="E1755" s="31"/>
      <c r="F1755" s="31"/>
      <c r="G1755" s="31"/>
      <c r="H1755" s="31"/>
      <c r="I1755" s="31"/>
      <c r="R1755" s="23" t="s">
        <v>1760</v>
      </c>
    </row>
    <row r="1756" spans="5:18">
      <c r="E1756" s="31"/>
      <c r="F1756" s="31"/>
      <c r="G1756" s="31"/>
      <c r="H1756" s="31"/>
      <c r="I1756" s="31"/>
      <c r="R1756" s="23" t="s">
        <v>1761</v>
      </c>
    </row>
    <row r="1757" spans="5:18">
      <c r="E1757" s="31"/>
      <c r="F1757" s="31"/>
      <c r="G1757" s="31"/>
      <c r="H1757" s="31"/>
      <c r="I1757" s="31"/>
      <c r="R1757" s="23" t="s">
        <v>1762</v>
      </c>
    </row>
    <row r="1758" spans="5:18">
      <c r="E1758" s="31"/>
      <c r="F1758" s="31"/>
      <c r="G1758" s="31"/>
      <c r="H1758" s="31"/>
      <c r="I1758" s="31"/>
      <c r="R1758" s="23" t="s">
        <v>1763</v>
      </c>
    </row>
    <row r="1759" spans="5:18">
      <c r="E1759" s="31"/>
      <c r="F1759" s="31"/>
      <c r="G1759" s="31"/>
      <c r="H1759" s="31"/>
      <c r="I1759" s="31"/>
      <c r="R1759" s="23" t="s">
        <v>1764</v>
      </c>
    </row>
    <row r="1760" spans="5:18">
      <c r="E1760" s="31"/>
      <c r="F1760" s="31"/>
      <c r="G1760" s="31"/>
      <c r="H1760" s="31"/>
      <c r="I1760" s="31"/>
      <c r="R1760" s="23" t="s">
        <v>1765</v>
      </c>
    </row>
    <row r="1761" spans="5:18">
      <c r="E1761" s="31"/>
      <c r="F1761" s="31"/>
      <c r="G1761" s="31"/>
      <c r="H1761" s="31"/>
      <c r="I1761" s="31"/>
      <c r="R1761" s="23" t="s">
        <v>1766</v>
      </c>
    </row>
    <row r="1762" spans="5:18">
      <c r="E1762" s="31"/>
      <c r="F1762" s="31"/>
      <c r="G1762" s="31"/>
      <c r="H1762" s="31"/>
      <c r="I1762" s="31"/>
      <c r="R1762" s="23" t="s">
        <v>1767</v>
      </c>
    </row>
    <row r="1763" spans="5:18">
      <c r="E1763" s="31"/>
      <c r="F1763" s="31"/>
      <c r="G1763" s="31"/>
      <c r="H1763" s="31"/>
      <c r="I1763" s="31"/>
      <c r="R1763" s="23" t="s">
        <v>1768</v>
      </c>
    </row>
    <row r="1764" spans="5:18">
      <c r="E1764" s="31"/>
      <c r="F1764" s="31"/>
      <c r="G1764" s="31"/>
      <c r="H1764" s="31"/>
      <c r="I1764" s="31"/>
      <c r="R1764" s="23" t="s">
        <v>1769</v>
      </c>
    </row>
    <row r="1765" spans="5:18">
      <c r="E1765" s="31"/>
      <c r="F1765" s="31"/>
      <c r="G1765" s="31"/>
      <c r="H1765" s="31"/>
      <c r="I1765" s="31"/>
    </row>
    <row r="1766" spans="5:18">
      <c r="E1766" s="31"/>
      <c r="F1766" s="31"/>
      <c r="G1766" s="31"/>
      <c r="H1766" s="31"/>
      <c r="I1766" s="31"/>
    </row>
    <row r="1767" spans="5:18">
      <c r="E1767" s="31"/>
      <c r="F1767" s="31"/>
      <c r="G1767" s="31"/>
      <c r="H1767" s="31"/>
      <c r="I1767" s="31"/>
    </row>
    <row r="1768" spans="5:18">
      <c r="E1768" s="31"/>
      <c r="F1768" s="31"/>
      <c r="G1768" s="31"/>
      <c r="H1768" s="31"/>
      <c r="I1768" s="31"/>
    </row>
    <row r="1769" spans="5:18">
      <c r="E1769" s="31"/>
      <c r="F1769" s="31"/>
      <c r="G1769" s="31"/>
      <c r="H1769" s="31"/>
      <c r="I1769" s="31"/>
    </row>
    <row r="1770" spans="5:18">
      <c r="E1770" s="31"/>
      <c r="F1770" s="31"/>
      <c r="G1770" s="31"/>
      <c r="H1770" s="31"/>
      <c r="I1770" s="31"/>
    </row>
    <row r="1771" spans="5:18">
      <c r="E1771" s="31"/>
      <c r="F1771" s="31"/>
      <c r="G1771" s="31"/>
      <c r="H1771" s="31"/>
      <c r="I1771" s="31"/>
    </row>
    <row r="1772" spans="5:18">
      <c r="E1772" s="31"/>
      <c r="F1772" s="31"/>
      <c r="G1772" s="31"/>
      <c r="H1772" s="31"/>
      <c r="I1772" s="31"/>
    </row>
    <row r="1773" spans="5:18">
      <c r="E1773" s="31"/>
      <c r="F1773" s="31"/>
      <c r="G1773" s="31"/>
      <c r="H1773" s="31"/>
      <c r="I1773" s="31"/>
    </row>
    <row r="1774" spans="5:18">
      <c r="E1774" s="31"/>
      <c r="F1774" s="31"/>
      <c r="G1774" s="31"/>
      <c r="H1774" s="31"/>
      <c r="I1774" s="31"/>
    </row>
    <row r="1775" spans="5:18">
      <c r="E1775" s="31"/>
      <c r="F1775" s="31"/>
      <c r="G1775" s="31"/>
      <c r="H1775" s="31"/>
      <c r="I1775" s="31"/>
    </row>
    <row r="1776" spans="5:18">
      <c r="E1776" s="31"/>
      <c r="F1776" s="31"/>
      <c r="G1776" s="31"/>
      <c r="H1776" s="31"/>
      <c r="I1776" s="31"/>
    </row>
    <row r="1777" spans="5:9">
      <c r="E1777" s="31"/>
      <c r="F1777" s="31"/>
      <c r="G1777" s="31"/>
      <c r="H1777" s="31"/>
      <c r="I1777" s="31"/>
    </row>
    <row r="1778" spans="5:9">
      <c r="E1778" s="31"/>
      <c r="F1778" s="31"/>
      <c r="G1778" s="31"/>
      <c r="H1778" s="31"/>
      <c r="I1778" s="31"/>
    </row>
    <row r="1779" spans="5:9">
      <c r="E1779" s="31"/>
      <c r="F1779" s="31"/>
      <c r="G1779" s="31"/>
      <c r="H1779" s="31"/>
      <c r="I1779" s="31"/>
    </row>
    <row r="1780" spans="5:9">
      <c r="E1780" s="31"/>
      <c r="F1780" s="31"/>
      <c r="G1780" s="31"/>
      <c r="H1780" s="31"/>
      <c r="I1780" s="31"/>
    </row>
    <row r="1781" spans="5:9">
      <c r="E1781" s="31"/>
      <c r="F1781" s="31"/>
      <c r="G1781" s="31"/>
      <c r="H1781" s="31"/>
      <c r="I1781" s="31"/>
    </row>
    <row r="1782" spans="5:9">
      <c r="E1782" s="31"/>
      <c r="F1782" s="31"/>
      <c r="G1782" s="31"/>
      <c r="H1782" s="31"/>
      <c r="I1782" s="31"/>
    </row>
    <row r="1783" spans="5:9">
      <c r="E1783" s="31"/>
      <c r="F1783" s="31"/>
      <c r="G1783" s="31"/>
      <c r="H1783" s="31"/>
      <c r="I1783" s="31"/>
    </row>
    <row r="1784" spans="5:9">
      <c r="E1784" s="31"/>
      <c r="F1784" s="31"/>
      <c r="G1784" s="31"/>
      <c r="H1784" s="31"/>
      <c r="I1784" s="31"/>
    </row>
    <row r="1785" spans="5:9">
      <c r="E1785" s="31"/>
      <c r="F1785" s="31"/>
      <c r="G1785" s="31"/>
      <c r="H1785" s="31"/>
      <c r="I1785" s="31"/>
    </row>
    <row r="1786" spans="5:9">
      <c r="E1786" s="31"/>
      <c r="F1786" s="31"/>
      <c r="G1786" s="31"/>
      <c r="H1786" s="31"/>
      <c r="I1786" s="31"/>
    </row>
    <row r="1787" spans="5:9">
      <c r="E1787" s="31"/>
      <c r="F1787" s="31"/>
      <c r="G1787" s="31"/>
      <c r="H1787" s="31"/>
      <c r="I1787" s="31"/>
    </row>
    <row r="1788" spans="5:9">
      <c r="E1788" s="31"/>
      <c r="F1788" s="31"/>
      <c r="G1788" s="31"/>
      <c r="H1788" s="31"/>
      <c r="I1788" s="31"/>
    </row>
    <row r="1789" spans="5:9">
      <c r="E1789" s="31"/>
      <c r="F1789" s="31"/>
      <c r="G1789" s="31"/>
      <c r="H1789" s="31"/>
      <c r="I1789" s="31"/>
    </row>
    <row r="1790" spans="5:9">
      <c r="E1790" s="31"/>
      <c r="F1790" s="31"/>
      <c r="G1790" s="31"/>
      <c r="H1790" s="31"/>
      <c r="I1790" s="31"/>
    </row>
    <row r="1791" spans="5:9">
      <c r="E1791" s="31"/>
      <c r="F1791" s="31"/>
      <c r="G1791" s="31"/>
      <c r="H1791" s="31"/>
      <c r="I1791" s="31"/>
    </row>
    <row r="1792" spans="5:9">
      <c r="E1792" s="31"/>
      <c r="F1792" s="31"/>
      <c r="G1792" s="31"/>
      <c r="H1792" s="31"/>
      <c r="I1792" s="31"/>
    </row>
    <row r="1793" spans="5:9">
      <c r="E1793" s="31"/>
      <c r="F1793" s="31"/>
      <c r="G1793" s="31"/>
      <c r="H1793" s="31"/>
      <c r="I1793" s="31"/>
    </row>
    <row r="1794" spans="5:9">
      <c r="E1794" s="31"/>
      <c r="F1794" s="31"/>
      <c r="G1794" s="31"/>
      <c r="H1794" s="31"/>
      <c r="I1794" s="31"/>
    </row>
    <row r="1795" spans="5:9">
      <c r="E1795" s="31"/>
      <c r="F1795" s="31"/>
      <c r="G1795" s="31"/>
      <c r="H1795" s="31"/>
      <c r="I1795" s="31"/>
    </row>
    <row r="1796" spans="5:9">
      <c r="E1796" s="31"/>
      <c r="F1796" s="31"/>
      <c r="G1796" s="31"/>
      <c r="H1796" s="31"/>
      <c r="I1796" s="31"/>
    </row>
    <row r="1797" spans="5:9">
      <c r="E1797" s="31"/>
      <c r="F1797" s="31"/>
      <c r="G1797" s="31"/>
      <c r="H1797" s="31"/>
      <c r="I1797" s="31"/>
    </row>
    <row r="1798" spans="5:9">
      <c r="E1798" s="31"/>
      <c r="F1798" s="31"/>
      <c r="G1798" s="31"/>
      <c r="H1798" s="31"/>
      <c r="I1798" s="31"/>
    </row>
    <row r="1799" spans="5:9">
      <c r="E1799" s="31"/>
      <c r="F1799" s="31"/>
      <c r="G1799" s="31"/>
      <c r="H1799" s="31"/>
      <c r="I1799" s="31"/>
    </row>
    <row r="1800" spans="5:9">
      <c r="E1800" s="31"/>
      <c r="F1800" s="31"/>
      <c r="G1800" s="31"/>
      <c r="H1800" s="31"/>
      <c r="I1800" s="31"/>
    </row>
    <row r="1801" spans="5:9">
      <c r="E1801" s="31"/>
      <c r="F1801" s="31"/>
      <c r="G1801" s="31"/>
      <c r="H1801" s="31"/>
      <c r="I1801" s="31"/>
    </row>
    <row r="1802" spans="5:9">
      <c r="E1802" s="31"/>
      <c r="F1802" s="31"/>
      <c r="G1802" s="31"/>
      <c r="H1802" s="31"/>
      <c r="I1802" s="31"/>
    </row>
    <row r="1803" spans="5:9">
      <c r="E1803" s="31"/>
      <c r="F1803" s="31"/>
      <c r="G1803" s="31"/>
      <c r="H1803" s="31"/>
      <c r="I1803" s="31"/>
    </row>
    <row r="1804" spans="5:9">
      <c r="E1804" s="31"/>
      <c r="F1804" s="31"/>
      <c r="G1804" s="31"/>
      <c r="H1804" s="31"/>
      <c r="I1804" s="31"/>
    </row>
    <row r="1805" spans="5:9">
      <c r="E1805" s="31"/>
      <c r="F1805" s="31"/>
      <c r="G1805" s="31"/>
      <c r="H1805" s="31"/>
      <c r="I1805" s="31"/>
    </row>
    <row r="1806" spans="5:9">
      <c r="E1806" s="31"/>
      <c r="F1806" s="31"/>
      <c r="G1806" s="31"/>
      <c r="H1806" s="31"/>
      <c r="I1806" s="31"/>
    </row>
    <row r="1807" spans="5:9">
      <c r="E1807" s="31"/>
      <c r="F1807" s="31"/>
      <c r="G1807" s="31"/>
      <c r="H1807" s="31"/>
      <c r="I1807" s="31"/>
    </row>
    <row r="1808" spans="5:9">
      <c r="E1808" s="31"/>
      <c r="F1808" s="31"/>
      <c r="G1808" s="31"/>
      <c r="H1808" s="31"/>
      <c r="I1808" s="31"/>
    </row>
    <row r="1809" spans="5:9">
      <c r="E1809" s="31"/>
      <c r="F1809" s="31"/>
      <c r="G1809" s="31"/>
      <c r="H1809" s="31"/>
      <c r="I1809" s="31"/>
    </row>
    <row r="1810" spans="5:9">
      <c r="E1810" s="31"/>
      <c r="F1810" s="31"/>
      <c r="G1810" s="31"/>
      <c r="H1810" s="31"/>
      <c r="I1810" s="31"/>
    </row>
    <row r="1811" spans="5:9">
      <c r="E1811" s="31"/>
      <c r="F1811" s="31"/>
      <c r="G1811" s="31"/>
      <c r="H1811" s="31"/>
      <c r="I1811" s="31"/>
    </row>
    <row r="1812" spans="5:9">
      <c r="E1812" s="31"/>
      <c r="F1812" s="31"/>
      <c r="G1812" s="31"/>
      <c r="H1812" s="31"/>
      <c r="I1812" s="31"/>
    </row>
    <row r="1813" spans="5:9">
      <c r="E1813" s="31"/>
      <c r="F1813" s="31"/>
      <c r="G1813" s="31"/>
      <c r="H1813" s="31"/>
      <c r="I1813" s="31"/>
    </row>
    <row r="1814" spans="5:9">
      <c r="E1814" s="31"/>
      <c r="F1814" s="31"/>
      <c r="G1814" s="31"/>
      <c r="H1814" s="31"/>
      <c r="I1814" s="31"/>
    </row>
    <row r="1815" spans="5:9">
      <c r="E1815" s="31"/>
      <c r="F1815" s="31"/>
      <c r="G1815" s="31"/>
      <c r="H1815" s="31"/>
      <c r="I1815" s="31"/>
    </row>
    <row r="1816" spans="5:9">
      <c r="E1816" s="31"/>
      <c r="F1816" s="31"/>
      <c r="G1816" s="31"/>
      <c r="H1816" s="31"/>
      <c r="I1816" s="31"/>
    </row>
    <row r="1817" spans="5:9">
      <c r="E1817" s="31"/>
      <c r="F1817" s="31"/>
      <c r="G1817" s="31"/>
      <c r="H1817" s="31"/>
      <c r="I1817" s="31"/>
    </row>
    <row r="1818" spans="5:9">
      <c r="E1818" s="31"/>
      <c r="F1818" s="31"/>
      <c r="G1818" s="31"/>
      <c r="H1818" s="31"/>
      <c r="I1818" s="31"/>
    </row>
    <row r="1819" spans="5:9">
      <c r="E1819" s="31"/>
      <c r="F1819" s="31"/>
      <c r="G1819" s="31"/>
      <c r="H1819" s="31"/>
      <c r="I1819" s="31"/>
    </row>
    <row r="1820" spans="5:9">
      <c r="E1820" s="31"/>
      <c r="F1820" s="31"/>
      <c r="G1820" s="31"/>
      <c r="H1820" s="31"/>
      <c r="I1820" s="31"/>
    </row>
    <row r="1821" spans="5:9">
      <c r="E1821" s="31"/>
      <c r="F1821" s="31"/>
      <c r="G1821" s="31"/>
      <c r="H1821" s="31"/>
      <c r="I1821" s="31"/>
    </row>
    <row r="1822" spans="5:9">
      <c r="E1822" s="31"/>
      <c r="F1822" s="31"/>
      <c r="G1822" s="31"/>
      <c r="H1822" s="31"/>
      <c r="I1822" s="31"/>
    </row>
    <row r="1823" spans="5:9">
      <c r="E1823" s="31"/>
      <c r="F1823" s="31"/>
      <c r="G1823" s="31"/>
      <c r="H1823" s="31"/>
      <c r="I1823" s="31"/>
    </row>
    <row r="1824" spans="5:9">
      <c r="E1824" s="31"/>
      <c r="F1824" s="31"/>
      <c r="G1824" s="31"/>
      <c r="H1824" s="31"/>
      <c r="I1824" s="31"/>
    </row>
    <row r="1825" spans="5:9">
      <c r="E1825" s="31"/>
      <c r="F1825" s="31"/>
      <c r="G1825" s="31"/>
      <c r="H1825" s="31"/>
      <c r="I1825" s="31"/>
    </row>
  </sheetData>
  <phoneticPr fontId="1"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29</vt:i4>
      </vt:variant>
    </vt:vector>
  </HeadingPairs>
  <TitlesOfParts>
    <vt:vector size="35" baseType="lpstr">
      <vt:lpstr>企业人工成本情况</vt:lpstr>
      <vt:lpstr>1.0行政区划</vt:lpstr>
      <vt:lpstr>人工成本情况指标</vt:lpstr>
      <vt:lpstr>0.0人工成本情况（隐藏）</vt:lpstr>
      <vt:lpstr>从业人员工资报酬</vt:lpstr>
      <vt:lpstr>Sheet2</vt:lpstr>
      <vt:lpstr>潮州市</vt:lpstr>
      <vt:lpstr>东莞市</vt:lpstr>
      <vt:lpstr>佛山市</vt:lpstr>
      <vt:lpstr>管理</vt:lpstr>
      <vt:lpstr>广州市</vt:lpstr>
      <vt:lpstr>河源市</vt:lpstr>
      <vt:lpstr>惠州市</vt:lpstr>
      <vt:lpstr>江门市</vt:lpstr>
      <vt:lpstr>揭阳市</vt:lpstr>
      <vt:lpstr>劳动合同_类型</vt:lpstr>
      <vt:lpstr>劳动合同类型</vt:lpstr>
      <vt:lpstr>茂名市</vt:lpstr>
      <vt:lpstr>梅州市</vt:lpstr>
      <vt:lpstr>清远市</vt:lpstr>
      <vt:lpstr>汕头市</vt:lpstr>
      <vt:lpstr>汕尾市</vt:lpstr>
      <vt:lpstr>韶关市</vt:lpstr>
      <vt:lpstr>深圳市</vt:lpstr>
      <vt:lpstr>是否工会会员</vt:lpstr>
      <vt:lpstr>性别</vt:lpstr>
      <vt:lpstr>学历</vt:lpstr>
      <vt:lpstr>阳江市</vt:lpstr>
      <vt:lpstr>用工形式</vt:lpstr>
      <vt:lpstr>云浮市</vt:lpstr>
      <vt:lpstr>湛江市</vt:lpstr>
      <vt:lpstr>肇庆市</vt:lpstr>
      <vt:lpstr>职业</vt:lpstr>
      <vt:lpstr>中山市</vt:lpstr>
      <vt:lpstr>珠海市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huangshan</dc:creator>
  <cp:lastModifiedBy>1134710483@qq.com</cp:lastModifiedBy>
  <dcterms:created xsi:type="dcterms:W3CDTF">2018-04-14T14:46:12Z</dcterms:created>
  <dcterms:modified xsi:type="dcterms:W3CDTF">2021-04-21T05:26:57Z</dcterms:modified>
</cp:coreProperties>
</file>