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2019" sheetId="6" r:id="rId1"/>
  </sheets>
  <definedNames>
    <definedName name="_xlnm._FilterDatabase" localSheetId="0" hidden="1">'2019'!$A$3:$F$60</definedName>
    <definedName name="_xlnm.Print_Area" localSheetId="0">'2019'!$A$1:$F$60</definedName>
    <definedName name="_xlnm.Print_Titles" localSheetId="0">'2019'!$1:$2</definedName>
  </definedNames>
  <calcPr calcId="144525"/>
</workbook>
</file>

<file path=xl/sharedStrings.xml><?xml version="1.0" encoding="utf-8"?>
<sst xmlns="http://schemas.openxmlformats.org/spreadsheetml/2006/main" count="81" uniqueCount="80">
  <si>
    <t>2020年度江门市潭江水资源保护专项资金使用情况公开</t>
  </si>
  <si>
    <t>序号</t>
  </si>
  <si>
    <t>项目单位</t>
  </si>
  <si>
    <t>项目名称</t>
  </si>
  <si>
    <t>补助金额（万元）</t>
  </si>
  <si>
    <t>补助资金支付情况
（万元）</t>
  </si>
  <si>
    <t>补助资金执行进度
（%）</t>
  </si>
  <si>
    <t>合计</t>
  </si>
  <si>
    <t>市河长办</t>
  </si>
  <si>
    <t>1、江门市碧道建设总体规划编制项目</t>
  </si>
  <si>
    <t>2、江门市河长制第三方暗访巡查项目</t>
  </si>
  <si>
    <t>3、2020年江门市河长制公示牌维护项目</t>
  </si>
  <si>
    <t>4、市河长办副主任成员单位奖励资金---市水利局</t>
  </si>
  <si>
    <t>5、江门市河道采砂规划（2021~2035年）编制项目</t>
  </si>
  <si>
    <t>6、江门市西江潭江流域跨界重点支流综合治理可行性研究报告编制项目</t>
  </si>
  <si>
    <t>7、龙湾河水安全治理工程勘测设计项目</t>
  </si>
  <si>
    <t>8、江门河长制考核汇报片、宣传片制作项目</t>
  </si>
  <si>
    <t>9、“让五邑河更美”大行动及护河护水志愿行动宣传</t>
  </si>
  <si>
    <t>市公安局</t>
  </si>
  <si>
    <t>1、市河长办副主任成员单位奖励资金---市公安局</t>
  </si>
  <si>
    <t>市自然资源局</t>
  </si>
  <si>
    <t>1、市河长办副主任成员单位奖励资金---市自然资源局</t>
  </si>
  <si>
    <t>市生态环境局</t>
  </si>
  <si>
    <t>1、2020年江门市全面推行河长制水质考核监测项目</t>
  </si>
  <si>
    <t>2、市河长办副主任成员单位奖励资金---市生态环境局</t>
  </si>
  <si>
    <t>3、江门市潭江流域生态保护补偿资金（含江门市生态示范村奖补）</t>
  </si>
  <si>
    <t>4、江门市实行最严格水资源管理制度水功能区达标率考核监测</t>
  </si>
  <si>
    <t>市水利局</t>
  </si>
  <si>
    <t>1、江门市水资源公报、简报、年报项目</t>
  </si>
  <si>
    <t>2、江门市地下水监测站维护及地下水监测项目</t>
  </si>
  <si>
    <t>3、锦江污水处理及管网工程</t>
  </si>
  <si>
    <t>市农业农村局</t>
  </si>
  <si>
    <t>1、市河长办副主任成员单位奖励资金---市农业农村局</t>
  </si>
  <si>
    <t>2、镇级河长制工作补助资金</t>
  </si>
  <si>
    <t>3、潭江流域水产养殖业生态环境监测与评价项目</t>
  </si>
  <si>
    <t>市城市管理和综合执法局</t>
  </si>
  <si>
    <t>1、市河长办副主任成员单位奖励资金---市城市管理和综合执法局</t>
  </si>
  <si>
    <t>2、2020年江门市区黑臭水体水质监测项目</t>
  </si>
  <si>
    <t>共青团江门市委员会</t>
  </si>
  <si>
    <t>1、市河长办副主任成员单位奖励资金---团市委</t>
  </si>
  <si>
    <t>2、江门市“清源行动”护河护水志愿服务项目</t>
  </si>
  <si>
    <t>蓬江区</t>
  </si>
  <si>
    <t>1、蓬江区各镇（街）河湖保洁项目</t>
  </si>
  <si>
    <t>2、蓬江区碧道工程前期及建设费用</t>
  </si>
  <si>
    <t>3、荷塘镇南村村、霞村村堤岸及生态治理工程</t>
  </si>
  <si>
    <t>江海区</t>
  </si>
  <si>
    <t>1、江海区各街道河湖保洁项目</t>
  </si>
  <si>
    <t>2、江门市千里碧道示范工程-----城央绿廊下沙段改造项目</t>
  </si>
  <si>
    <t>3、江海区节水型社会达标建设</t>
  </si>
  <si>
    <t>新会区</t>
  </si>
  <si>
    <t>1、新会区各镇（街、区）河湖保洁项目</t>
  </si>
  <si>
    <t>2、大鳌镇万里碧道（一期）工程（一河南岸）</t>
  </si>
  <si>
    <t>3、新会区节水型社会达标建设</t>
  </si>
  <si>
    <t>4、新会区跨镇河流管理范围划界工作</t>
  </si>
  <si>
    <t>5、新会区主要河道采砂、河砂堆放场规划报告（2020-2025年）</t>
  </si>
  <si>
    <t>6、天沙河江咀河段治理工程</t>
  </si>
  <si>
    <t>7、司前镇潭江河雅山河支流综合整治工程</t>
  </si>
  <si>
    <t>台山市</t>
  </si>
  <si>
    <t>1、台山市各镇（街）河湖保洁项目</t>
  </si>
  <si>
    <t>2、台山市开展碧道示范工程建设项目——台山市新昌水碧道（四九段）建设工程</t>
  </si>
  <si>
    <t>3、台山市节水型社会达标建设</t>
  </si>
  <si>
    <t>4、台山市河流岸线保护与利用规划报告</t>
  </si>
  <si>
    <t>5、潭江大江镇张良边村段清漂、清淤工程</t>
  </si>
  <si>
    <t>6、台山市白沙镇潭江支流岗美排洪河整治工程</t>
  </si>
  <si>
    <t>开平市</t>
  </si>
  <si>
    <t>1、开平市各镇（街）河湖保洁项目</t>
  </si>
  <si>
    <t>2、开平市开展碧道示范工程建设项目</t>
  </si>
  <si>
    <t>3、河道监控系统专项项目</t>
  </si>
  <si>
    <t>4、蚬冈镇蚬冈水工业园排渠污水整治项目</t>
  </si>
  <si>
    <t>鹤山市</t>
  </si>
  <si>
    <t>1、鹤山市各镇（街）河湖保洁项目</t>
  </si>
  <si>
    <t>2、鹤山市碧道建设项目</t>
  </si>
  <si>
    <t>3、鹤山市县域节水型社会达标建设</t>
  </si>
  <si>
    <t>4、奖励获得“广东十大最美民间河湖长”荣誉称号的江门市代表---赵德光同志</t>
  </si>
  <si>
    <t>5、址山易涝区东溪河片区综合整治工程</t>
  </si>
  <si>
    <t>恩平市</t>
  </si>
  <si>
    <t>1、恩平市各镇（街）河湖保洁项目</t>
  </si>
  <si>
    <t>2、恩平市开展碧道示范工程建设项目——锦江河碧道项目</t>
  </si>
  <si>
    <t>3、潭江流域重点支流综合治理</t>
  </si>
  <si>
    <t>4、恩平节水型载体建设项目</t>
  </si>
</sst>
</file>

<file path=xl/styles.xml><?xml version="1.0" encoding="utf-8"?>
<styleSheet xmlns="http://schemas.openxmlformats.org/spreadsheetml/2006/main">
  <numFmts count="5">
    <numFmt numFmtId="176" formatCode="0.00_ "/>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8">
    <font>
      <sz val="11"/>
      <color theme="1"/>
      <name val="宋体"/>
      <charset val="134"/>
      <scheme val="minor"/>
    </font>
    <font>
      <b/>
      <sz val="11"/>
      <color theme="1"/>
      <name val="宋体"/>
      <charset val="134"/>
      <scheme val="minor"/>
    </font>
    <font>
      <sz val="10"/>
      <color theme="1"/>
      <name val="宋体"/>
      <charset val="134"/>
      <scheme val="minor"/>
    </font>
    <font>
      <sz val="11"/>
      <name val="宋体"/>
      <charset val="134"/>
      <scheme val="minor"/>
    </font>
    <font>
      <b/>
      <sz val="22"/>
      <color theme="1"/>
      <name val="宋体"/>
      <charset val="134"/>
      <scheme val="minor"/>
    </font>
    <font>
      <b/>
      <sz val="11"/>
      <name val="方正小标宋简体"/>
      <charset val="134"/>
    </font>
    <font>
      <b/>
      <sz val="11"/>
      <color theme="1"/>
      <name val="方正小标宋简体"/>
      <charset val="134"/>
    </font>
    <font>
      <sz val="12"/>
      <color theme="1"/>
      <name val="宋体"/>
      <charset val="134"/>
      <scheme val="minor"/>
    </font>
    <font>
      <b/>
      <sz val="12"/>
      <color theme="1"/>
      <name val="宋体"/>
      <charset val="134"/>
      <scheme val="minor"/>
    </font>
    <font>
      <b/>
      <sz val="10"/>
      <color indexed="8"/>
      <name val="宋体"/>
      <charset val="134"/>
    </font>
    <font>
      <b/>
      <sz val="10"/>
      <color theme="1"/>
      <name val="宋体"/>
      <charset val="134"/>
      <scheme val="minor"/>
    </font>
    <font>
      <sz val="10"/>
      <name val="宋体"/>
      <charset val="134"/>
      <scheme val="minor"/>
    </font>
    <font>
      <sz val="10"/>
      <color indexed="8"/>
      <name val="宋体"/>
      <charset val="134"/>
    </font>
    <font>
      <sz val="10"/>
      <name val="宋体"/>
      <charset val="134"/>
    </font>
    <font>
      <sz val="10"/>
      <color rgb="FF000000"/>
      <name val="宋体"/>
      <charset val="134"/>
    </font>
    <font>
      <b/>
      <sz val="11"/>
      <color rgb="FFFF0000"/>
      <name val="宋体"/>
      <charset val="134"/>
      <scheme val="minor"/>
    </font>
    <font>
      <sz val="10"/>
      <color rgb="FFFF0000"/>
      <name val="宋体"/>
      <charset val="134"/>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sz val="11"/>
      <name val="宋体"/>
      <charset val="134"/>
    </font>
    <font>
      <b/>
      <sz val="11"/>
      <color rgb="FFFA7D00"/>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b/>
      <sz val="13"/>
      <color theme="3"/>
      <name val="宋体"/>
      <charset val="134"/>
      <scheme val="minor"/>
    </font>
    <font>
      <i/>
      <sz val="11"/>
      <color rgb="FF7F7F7F"/>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b/>
      <sz val="11"/>
      <color rgb="FFFFFFFF"/>
      <name val="宋体"/>
      <charset val="0"/>
      <scheme val="minor"/>
    </font>
    <font>
      <b/>
      <sz val="11"/>
      <color rgb="FF3F3F3F"/>
      <name val="宋体"/>
      <charset val="0"/>
      <scheme val="minor"/>
    </font>
    <font>
      <sz val="12"/>
      <name val="宋体"/>
      <charset val="134"/>
    </font>
  </fonts>
  <fills count="33">
    <fill>
      <patternFill patternType="none"/>
    </fill>
    <fill>
      <patternFill patternType="gray125"/>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20" fillId="9" borderId="0" applyNumberFormat="0" applyBorder="0" applyAlignment="0" applyProtection="0">
      <alignment vertical="center"/>
    </xf>
    <xf numFmtId="0" fontId="1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1"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15" borderId="6" applyNumberFormat="0" applyFont="0" applyAlignment="0" applyProtection="0">
      <alignment vertical="center"/>
    </xf>
    <xf numFmtId="0" fontId="17" fillId="16" borderId="0" applyNumberFormat="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9" applyNumberFormat="0" applyFill="0" applyAlignment="0" applyProtection="0">
      <alignment vertical="center"/>
    </xf>
    <xf numFmtId="0" fontId="30" fillId="0" borderId="9" applyNumberFormat="0" applyFill="0" applyAlignment="0" applyProtection="0">
      <alignment vertical="center"/>
    </xf>
    <xf numFmtId="0" fontId="17" fillId="25" borderId="0" applyNumberFormat="0" applyBorder="0" applyAlignment="0" applyProtection="0">
      <alignment vertical="center"/>
    </xf>
    <xf numFmtId="0" fontId="27" fillId="0" borderId="8" applyNumberFormat="0" applyFill="0" applyAlignment="0" applyProtection="0">
      <alignment vertical="center"/>
    </xf>
    <xf numFmtId="0" fontId="17" fillId="7" borderId="0" applyNumberFormat="0" applyBorder="0" applyAlignment="0" applyProtection="0">
      <alignment vertical="center"/>
    </xf>
    <xf numFmtId="0" fontId="36" fillId="18" borderId="12" applyNumberFormat="0" applyAlignment="0" applyProtection="0">
      <alignment vertical="center"/>
    </xf>
    <xf numFmtId="0" fontId="26" fillId="18" borderId="5" applyNumberFormat="0" applyAlignment="0" applyProtection="0">
      <alignment vertical="center"/>
    </xf>
    <xf numFmtId="0" fontId="35" fillId="24" borderId="11" applyNumberFormat="0" applyAlignment="0" applyProtection="0">
      <alignment vertical="center"/>
    </xf>
    <xf numFmtId="0" fontId="20" fillId="27" borderId="0" applyNumberFormat="0" applyBorder="0" applyAlignment="0" applyProtection="0">
      <alignment vertical="center"/>
    </xf>
    <xf numFmtId="0" fontId="17" fillId="3" borderId="0" applyNumberFormat="0" applyBorder="0" applyAlignment="0" applyProtection="0">
      <alignment vertical="center"/>
    </xf>
    <xf numFmtId="0" fontId="24" fillId="0" borderId="7" applyNumberFormat="0" applyFill="0" applyAlignment="0" applyProtection="0">
      <alignment vertical="center"/>
    </xf>
    <xf numFmtId="0" fontId="34" fillId="0" borderId="10" applyNumberFormat="0" applyFill="0" applyAlignment="0" applyProtection="0">
      <alignment vertical="center"/>
    </xf>
    <xf numFmtId="0" fontId="32" fillId="22" borderId="0" applyNumberFormat="0" applyBorder="0" applyAlignment="0" applyProtection="0">
      <alignment vertical="center"/>
    </xf>
    <xf numFmtId="0" fontId="29" fillId="20" borderId="0" applyNumberFormat="0" applyBorder="0" applyAlignment="0" applyProtection="0">
      <alignment vertical="center"/>
    </xf>
    <xf numFmtId="0" fontId="20" fillId="28" borderId="0" applyNumberFormat="0" applyBorder="0" applyAlignment="0" applyProtection="0">
      <alignment vertical="center"/>
    </xf>
    <xf numFmtId="0" fontId="17" fillId="21" borderId="0" applyNumberFormat="0" applyBorder="0" applyAlignment="0" applyProtection="0">
      <alignment vertical="center"/>
    </xf>
    <xf numFmtId="0" fontId="20" fillId="23" borderId="0" applyNumberFormat="0" applyBorder="0" applyAlignment="0" applyProtection="0">
      <alignment vertical="center"/>
    </xf>
    <xf numFmtId="0" fontId="20" fillId="19" borderId="0" applyNumberFormat="0" applyBorder="0" applyAlignment="0" applyProtection="0">
      <alignment vertical="center"/>
    </xf>
    <xf numFmtId="0" fontId="20" fillId="26" borderId="0" applyNumberFormat="0" applyBorder="0" applyAlignment="0" applyProtection="0">
      <alignment vertical="center"/>
    </xf>
    <xf numFmtId="0" fontId="20" fillId="17" borderId="0" applyNumberFormat="0" applyBorder="0" applyAlignment="0" applyProtection="0">
      <alignment vertical="center"/>
    </xf>
    <xf numFmtId="0" fontId="17" fillId="2" borderId="0" applyNumberFormat="0" applyBorder="0" applyAlignment="0" applyProtection="0">
      <alignment vertical="center"/>
    </xf>
    <xf numFmtId="0" fontId="17" fillId="14" borderId="0" applyNumberFormat="0" applyBorder="0" applyAlignment="0" applyProtection="0">
      <alignment vertical="center"/>
    </xf>
    <xf numFmtId="0" fontId="20" fillId="29" borderId="0" applyNumberFormat="0" applyBorder="0" applyAlignment="0" applyProtection="0">
      <alignment vertical="center"/>
    </xf>
    <xf numFmtId="0" fontId="20" fillId="10" borderId="0" applyNumberFormat="0" applyBorder="0" applyAlignment="0" applyProtection="0">
      <alignment vertical="center"/>
    </xf>
    <xf numFmtId="0" fontId="17" fillId="30" borderId="0" applyNumberFormat="0" applyBorder="0" applyAlignment="0" applyProtection="0">
      <alignment vertical="center"/>
    </xf>
    <xf numFmtId="0" fontId="37" fillId="0" borderId="0"/>
    <xf numFmtId="0" fontId="20" fillId="6" borderId="0" applyNumberFormat="0" applyBorder="0" applyAlignment="0" applyProtection="0">
      <alignment vertical="center"/>
    </xf>
    <xf numFmtId="0" fontId="17" fillId="13" borderId="0" applyNumberFormat="0" applyBorder="0" applyAlignment="0" applyProtection="0">
      <alignment vertical="center"/>
    </xf>
    <xf numFmtId="0" fontId="17" fillId="32" borderId="0" applyNumberFormat="0" applyBorder="0" applyAlignment="0" applyProtection="0">
      <alignment vertical="center"/>
    </xf>
    <xf numFmtId="0" fontId="20" fillId="31" borderId="0" applyNumberFormat="0" applyBorder="0" applyAlignment="0" applyProtection="0">
      <alignment vertical="center"/>
    </xf>
    <xf numFmtId="0" fontId="17" fillId="12" borderId="0" applyNumberFormat="0" applyBorder="0" applyAlignment="0" applyProtection="0">
      <alignment vertical="center"/>
    </xf>
    <xf numFmtId="0" fontId="25" fillId="0" borderId="0">
      <alignment vertical="center"/>
    </xf>
  </cellStyleXfs>
  <cellXfs count="4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8" applyNumberFormat="1" applyFont="1" applyFill="1" applyBorder="1" applyAlignment="1">
      <alignment horizontal="center" vertical="center"/>
    </xf>
    <xf numFmtId="10" fontId="10" fillId="0" borderId="1" xfId="11"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6" fontId="12" fillId="0" borderId="1" xfId="8" applyNumberFormat="1" applyFont="1" applyFill="1" applyBorder="1" applyAlignment="1">
      <alignment horizontal="center" vertical="center"/>
    </xf>
    <xf numFmtId="10" fontId="2" fillId="0" borderId="1" xfId="11"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2" fillId="0" borderId="0" xfId="0" applyFont="1" applyFill="1" applyBorder="1" applyAlignment="1">
      <alignment horizontal="center" vertical="center"/>
    </xf>
    <xf numFmtId="10" fontId="12" fillId="0" borderId="1" xfId="8" applyNumberFormat="1" applyFont="1" applyFill="1" applyBorder="1" applyAlignment="1">
      <alignment horizontal="center" vertical="center"/>
    </xf>
    <xf numFmtId="0" fontId="12" fillId="0" borderId="0" xfId="0" applyFont="1" applyFill="1" applyBorder="1" applyAlignment="1">
      <alignment horizontal="center" vertical="center" wrapText="1"/>
    </xf>
    <xf numFmtId="176" fontId="12" fillId="0" borderId="1" xfId="8" applyNumberFormat="1" applyFont="1" applyFill="1" applyBorder="1" applyAlignment="1">
      <alignment horizontal="center" vertical="center" wrapText="1"/>
    </xf>
    <xf numFmtId="10" fontId="12" fillId="0" borderId="1" xfId="8"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58" fontId="15" fillId="0" borderId="0" xfId="0" applyNumberFormat="1" applyFont="1" applyFill="1" applyAlignment="1">
      <alignment horizontal="center" vertical="center"/>
    </xf>
    <xf numFmtId="0" fontId="16" fillId="0" borderId="0" xfId="0" applyFont="1" applyFill="1" applyAlignment="1">
      <alignment horizontal="center" vertical="center"/>
    </xf>
    <xf numFmtId="0" fontId="2" fillId="0" borderId="0" xfId="0" applyFont="1" applyFill="1" applyAlignment="1">
      <alignment horizontal="center" vertical="center" wrapText="1"/>
    </xf>
    <xf numFmtId="0" fontId="11" fillId="0" borderId="0" xfId="0" applyFont="1" applyFill="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百分比 2"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2" defaultPivotStyle="PivotStyleLight16"/>
  <colors>
    <mruColors>
      <color rgb="00CCFFCC"/>
      <color rgb="00FFCC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6"/>
  <sheetViews>
    <sheetView tabSelected="1" view="pageBreakPreview" zoomScaleNormal="90" workbookViewId="0">
      <pane xSplit="3" ySplit="3" topLeftCell="D53" activePane="bottomRight" state="frozen"/>
      <selection/>
      <selection pane="topRight"/>
      <selection pane="bottomLeft"/>
      <selection pane="bottomRight" activeCell="C60" sqref="C60"/>
    </sheetView>
  </sheetViews>
  <sheetFormatPr defaultColWidth="9" defaultRowHeight="13.5"/>
  <cols>
    <col min="1" max="1" width="6.625" style="4" customWidth="1"/>
    <col min="2" max="2" width="16.625" style="4" customWidth="1"/>
    <col min="3" max="3" width="32.125" style="5" customWidth="1"/>
    <col min="4" max="4" width="19" style="6" customWidth="1"/>
    <col min="5" max="5" width="18" style="3" customWidth="1"/>
    <col min="6" max="6" width="19.5833333333333" style="3" customWidth="1"/>
    <col min="7" max="9" width="9" style="4" customWidth="1"/>
    <col min="10" max="10" width="30.75" style="4" customWidth="1"/>
    <col min="11" max="11" width="50.5" style="4" customWidth="1"/>
    <col min="12" max="16384" width="9" style="4"/>
  </cols>
  <sheetData>
    <row r="1" ht="29.25" customHeight="1" spans="1:6">
      <c r="A1" s="7" t="s">
        <v>0</v>
      </c>
      <c r="B1" s="7"/>
      <c r="C1" s="8"/>
      <c r="D1" s="7"/>
      <c r="E1" s="7"/>
      <c r="F1" s="7"/>
    </row>
    <row r="2" s="1" customFormat="1" ht="54" customHeight="1" spans="1:10">
      <c r="A2" s="9" t="s">
        <v>1</v>
      </c>
      <c r="B2" s="9" t="s">
        <v>2</v>
      </c>
      <c r="C2" s="9" t="s">
        <v>3</v>
      </c>
      <c r="D2" s="9" t="s">
        <v>4</v>
      </c>
      <c r="E2" s="10" t="s">
        <v>5</v>
      </c>
      <c r="F2" s="10" t="s">
        <v>6</v>
      </c>
      <c r="J2" s="42"/>
    </row>
    <row r="3" s="2" customFormat="1" ht="48" customHeight="1" spans="1:11">
      <c r="A3" s="11"/>
      <c r="B3" s="12" t="s">
        <v>7</v>
      </c>
      <c r="C3" s="13"/>
      <c r="D3" s="14">
        <f>SUM(D4:D60)</f>
        <v>5300</v>
      </c>
      <c r="E3" s="14">
        <f>SUM(E4:E60)</f>
        <v>5221.69</v>
      </c>
      <c r="F3" s="15">
        <f>E3/D3*100%</f>
        <v>0.985224528301887</v>
      </c>
      <c r="J3" s="43"/>
      <c r="K3" s="44"/>
    </row>
    <row r="4" s="2" customFormat="1" ht="41" customHeight="1" spans="1:10">
      <c r="A4" s="16">
        <v>1</v>
      </c>
      <c r="B4" s="17" t="s">
        <v>8</v>
      </c>
      <c r="C4" s="18" t="s">
        <v>9</v>
      </c>
      <c r="D4" s="19">
        <v>198</v>
      </c>
      <c r="E4" s="19">
        <v>198</v>
      </c>
      <c r="F4" s="20">
        <f t="shared" ref="F3:F8" si="0">E4/D4</f>
        <v>1</v>
      </c>
      <c r="J4" s="43"/>
    </row>
    <row r="5" s="2" customFormat="1" ht="30" customHeight="1" spans="1:10">
      <c r="A5" s="16">
        <v>2</v>
      </c>
      <c r="B5" s="17"/>
      <c r="C5" s="18" t="s">
        <v>10</v>
      </c>
      <c r="D5" s="19">
        <v>200</v>
      </c>
      <c r="E5" s="19">
        <v>200</v>
      </c>
      <c r="F5" s="20">
        <f t="shared" si="0"/>
        <v>1</v>
      </c>
      <c r="J5" s="43"/>
    </row>
    <row r="6" s="2" customFormat="1" ht="30" customHeight="1" spans="1:10">
      <c r="A6" s="16">
        <v>3</v>
      </c>
      <c r="B6" s="17"/>
      <c r="C6" s="18" t="s">
        <v>11</v>
      </c>
      <c r="D6" s="19">
        <v>15</v>
      </c>
      <c r="E6" s="19">
        <v>15</v>
      </c>
      <c r="F6" s="20">
        <f t="shared" si="0"/>
        <v>1</v>
      </c>
      <c r="J6" s="43"/>
    </row>
    <row r="7" s="2" customFormat="1" ht="30" customHeight="1" spans="1:10">
      <c r="A7" s="16">
        <v>4</v>
      </c>
      <c r="B7" s="17"/>
      <c r="C7" s="21" t="s">
        <v>12</v>
      </c>
      <c r="D7" s="19">
        <v>10</v>
      </c>
      <c r="E7" s="19">
        <v>10</v>
      </c>
      <c r="F7" s="20">
        <f t="shared" si="0"/>
        <v>1</v>
      </c>
      <c r="J7" s="43"/>
    </row>
    <row r="8" s="2" customFormat="1" ht="30" customHeight="1" spans="1:10">
      <c r="A8" s="16">
        <v>5</v>
      </c>
      <c r="B8" s="17"/>
      <c r="C8" s="21" t="s">
        <v>13</v>
      </c>
      <c r="D8" s="19">
        <v>30</v>
      </c>
      <c r="E8" s="19">
        <v>30</v>
      </c>
      <c r="F8" s="20">
        <f t="shared" si="0"/>
        <v>1</v>
      </c>
      <c r="J8" s="43"/>
    </row>
    <row r="9" s="2" customFormat="1" ht="30" customHeight="1" spans="1:10">
      <c r="A9" s="16">
        <v>6</v>
      </c>
      <c r="B9" s="17"/>
      <c r="C9" s="21" t="s">
        <v>14</v>
      </c>
      <c r="D9" s="19">
        <v>45</v>
      </c>
      <c r="E9" s="19">
        <v>45</v>
      </c>
      <c r="F9" s="20">
        <f t="shared" ref="F9:F14" si="1">E9/D9</f>
        <v>1</v>
      </c>
      <c r="J9" s="43"/>
    </row>
    <row r="10" s="2" customFormat="1" ht="30" customHeight="1" spans="1:10">
      <c r="A10" s="16">
        <v>7</v>
      </c>
      <c r="B10" s="17"/>
      <c r="C10" s="21" t="s">
        <v>15</v>
      </c>
      <c r="D10" s="19">
        <v>150</v>
      </c>
      <c r="E10" s="19">
        <v>150</v>
      </c>
      <c r="F10" s="20">
        <f t="shared" si="1"/>
        <v>1</v>
      </c>
      <c r="J10" s="43"/>
    </row>
    <row r="11" s="2" customFormat="1" ht="30" customHeight="1" spans="1:10">
      <c r="A11" s="16">
        <v>8</v>
      </c>
      <c r="B11" s="17"/>
      <c r="C11" s="21" t="s">
        <v>16</v>
      </c>
      <c r="D11" s="19">
        <v>15</v>
      </c>
      <c r="E11" s="19">
        <v>15</v>
      </c>
      <c r="F11" s="20">
        <f t="shared" si="1"/>
        <v>1</v>
      </c>
      <c r="J11" s="43"/>
    </row>
    <row r="12" s="2" customFormat="1" ht="30" customHeight="1" spans="1:10">
      <c r="A12" s="16">
        <v>9</v>
      </c>
      <c r="B12" s="17"/>
      <c r="C12" s="21" t="s">
        <v>17</v>
      </c>
      <c r="D12" s="19">
        <v>15</v>
      </c>
      <c r="E12" s="19">
        <v>15</v>
      </c>
      <c r="F12" s="20">
        <f t="shared" si="1"/>
        <v>1</v>
      </c>
      <c r="J12" s="43"/>
    </row>
    <row r="13" s="2" customFormat="1" ht="30" customHeight="1" spans="1:10">
      <c r="A13" s="16">
        <v>10</v>
      </c>
      <c r="B13" s="17" t="s">
        <v>18</v>
      </c>
      <c r="C13" s="21" t="s">
        <v>19</v>
      </c>
      <c r="D13" s="19">
        <v>10</v>
      </c>
      <c r="E13" s="19">
        <v>10</v>
      </c>
      <c r="F13" s="20">
        <f t="shared" si="1"/>
        <v>1</v>
      </c>
      <c r="J13" s="43"/>
    </row>
    <row r="14" s="2" customFormat="1" ht="30" customHeight="1" spans="1:10">
      <c r="A14" s="16">
        <v>11</v>
      </c>
      <c r="B14" s="17" t="s">
        <v>20</v>
      </c>
      <c r="C14" s="21" t="s">
        <v>21</v>
      </c>
      <c r="D14" s="19">
        <v>10</v>
      </c>
      <c r="E14" s="19">
        <v>10</v>
      </c>
      <c r="F14" s="20">
        <f t="shared" si="1"/>
        <v>1</v>
      </c>
      <c r="J14" s="43"/>
    </row>
    <row r="15" s="2" customFormat="1" ht="30" customHeight="1" spans="1:10">
      <c r="A15" s="16">
        <v>12</v>
      </c>
      <c r="B15" s="17" t="s">
        <v>22</v>
      </c>
      <c r="C15" s="21" t="s">
        <v>23</v>
      </c>
      <c r="D15" s="19">
        <v>270</v>
      </c>
      <c r="E15" s="19">
        <v>270</v>
      </c>
      <c r="F15" s="20">
        <f t="shared" ref="F15:F17" si="2">E15/D15</f>
        <v>1</v>
      </c>
      <c r="J15" s="43"/>
    </row>
    <row r="16" s="2" customFormat="1" ht="30" customHeight="1" spans="1:10">
      <c r="A16" s="16">
        <v>13</v>
      </c>
      <c r="B16" s="17"/>
      <c r="C16" s="21" t="s">
        <v>24</v>
      </c>
      <c r="D16" s="19">
        <v>10</v>
      </c>
      <c r="E16" s="19">
        <v>10</v>
      </c>
      <c r="F16" s="20">
        <f t="shared" si="2"/>
        <v>1</v>
      </c>
      <c r="J16" s="43"/>
    </row>
    <row r="17" s="2" customFormat="1" ht="30" customHeight="1" spans="1:10">
      <c r="A17" s="16">
        <v>14</v>
      </c>
      <c r="B17" s="17"/>
      <c r="C17" s="21" t="s">
        <v>25</v>
      </c>
      <c r="D17" s="19">
        <v>1000</v>
      </c>
      <c r="E17" s="19">
        <v>1000</v>
      </c>
      <c r="F17" s="20">
        <f t="shared" si="2"/>
        <v>1</v>
      </c>
      <c r="J17" s="43"/>
    </row>
    <row r="18" s="2" customFormat="1" ht="30" customHeight="1" spans="1:10">
      <c r="A18" s="16">
        <v>15</v>
      </c>
      <c r="B18" s="17"/>
      <c r="C18" s="21" t="s">
        <v>26</v>
      </c>
      <c r="D18" s="19">
        <v>61.5</v>
      </c>
      <c r="E18" s="19">
        <v>61.5</v>
      </c>
      <c r="F18" s="20">
        <f t="shared" ref="F18:F54" si="3">E18/D18</f>
        <v>1</v>
      </c>
      <c r="J18" s="43"/>
    </row>
    <row r="19" s="2" customFormat="1" ht="40" customHeight="1" spans="1:10">
      <c r="A19" s="16">
        <v>16</v>
      </c>
      <c r="B19" s="17" t="s">
        <v>27</v>
      </c>
      <c r="C19" s="21" t="s">
        <v>28</v>
      </c>
      <c r="D19" s="19">
        <v>10</v>
      </c>
      <c r="E19" s="19">
        <v>10</v>
      </c>
      <c r="F19" s="20">
        <f t="shared" si="3"/>
        <v>1</v>
      </c>
      <c r="G19" s="22"/>
      <c r="J19" s="43"/>
    </row>
    <row r="20" s="2" customFormat="1" ht="30" customHeight="1" spans="1:10">
      <c r="A20" s="16">
        <v>17</v>
      </c>
      <c r="B20" s="17"/>
      <c r="C20" s="21" t="s">
        <v>29</v>
      </c>
      <c r="D20" s="19">
        <v>15.26</v>
      </c>
      <c r="E20" s="19">
        <v>15.26</v>
      </c>
      <c r="F20" s="23">
        <f t="shared" si="3"/>
        <v>1</v>
      </c>
      <c r="G20" s="22"/>
      <c r="J20" s="43"/>
    </row>
    <row r="21" s="2" customFormat="1" ht="30" customHeight="1" spans="1:10">
      <c r="A21" s="16">
        <v>18</v>
      </c>
      <c r="B21" s="17"/>
      <c r="C21" s="21" t="s">
        <v>30</v>
      </c>
      <c r="D21" s="19">
        <v>150</v>
      </c>
      <c r="E21" s="19">
        <v>100.35</v>
      </c>
      <c r="F21" s="23">
        <f t="shared" si="3"/>
        <v>0.669</v>
      </c>
      <c r="G21" s="24"/>
      <c r="J21" s="43"/>
    </row>
    <row r="22" s="2" customFormat="1" ht="30" customHeight="1" spans="1:10">
      <c r="A22" s="16">
        <v>19</v>
      </c>
      <c r="B22" s="17" t="s">
        <v>31</v>
      </c>
      <c r="C22" s="21" t="s">
        <v>32</v>
      </c>
      <c r="D22" s="25">
        <v>10</v>
      </c>
      <c r="E22" s="25">
        <v>10</v>
      </c>
      <c r="F22" s="26">
        <f t="shared" si="3"/>
        <v>1</v>
      </c>
      <c r="G22" s="24"/>
      <c r="J22" s="43"/>
    </row>
    <row r="23" s="2" customFormat="1" ht="30" customHeight="1" spans="1:10">
      <c r="A23" s="16">
        <v>20</v>
      </c>
      <c r="B23" s="17"/>
      <c r="C23" s="21" t="s">
        <v>33</v>
      </c>
      <c r="D23" s="19">
        <v>300</v>
      </c>
      <c r="E23" s="19">
        <v>300</v>
      </c>
      <c r="F23" s="23">
        <f t="shared" si="3"/>
        <v>1</v>
      </c>
      <c r="G23" s="24"/>
      <c r="J23" s="43"/>
    </row>
    <row r="24" s="2" customFormat="1" ht="30" customHeight="1" spans="1:10">
      <c r="A24" s="16">
        <v>21</v>
      </c>
      <c r="B24" s="17"/>
      <c r="C24" s="21" t="s">
        <v>34</v>
      </c>
      <c r="D24" s="25">
        <v>66.7</v>
      </c>
      <c r="E24" s="25">
        <v>46.69</v>
      </c>
      <c r="F24" s="26">
        <f t="shared" si="3"/>
        <v>0.7</v>
      </c>
      <c r="G24" s="27"/>
      <c r="J24" s="43"/>
    </row>
    <row r="25" s="2" customFormat="1" ht="30" customHeight="1" spans="1:10">
      <c r="A25" s="16">
        <v>22</v>
      </c>
      <c r="B25" s="17" t="s">
        <v>35</v>
      </c>
      <c r="C25" s="21" t="s">
        <v>36</v>
      </c>
      <c r="D25" s="19">
        <v>10</v>
      </c>
      <c r="E25" s="19">
        <v>10</v>
      </c>
      <c r="F25" s="23">
        <f t="shared" si="3"/>
        <v>1</v>
      </c>
      <c r="G25" s="22"/>
      <c r="J25" s="43"/>
    </row>
    <row r="26" s="2" customFormat="1" ht="30" customHeight="1" spans="1:10">
      <c r="A26" s="16">
        <v>23</v>
      </c>
      <c r="B26" s="17"/>
      <c r="C26" s="21" t="s">
        <v>37</v>
      </c>
      <c r="D26" s="19">
        <v>135</v>
      </c>
      <c r="E26" s="19">
        <v>126.35</v>
      </c>
      <c r="F26" s="23">
        <f t="shared" si="3"/>
        <v>0.935925925925926</v>
      </c>
      <c r="G26" s="24"/>
      <c r="J26" s="43"/>
    </row>
    <row r="27" s="2" customFormat="1" ht="30" customHeight="1" spans="1:10">
      <c r="A27" s="16">
        <v>24</v>
      </c>
      <c r="B27" s="17" t="s">
        <v>38</v>
      </c>
      <c r="C27" s="21" t="s">
        <v>39</v>
      </c>
      <c r="D27" s="19">
        <v>10</v>
      </c>
      <c r="E27" s="19">
        <v>10</v>
      </c>
      <c r="F27" s="23">
        <f t="shared" si="3"/>
        <v>1</v>
      </c>
      <c r="G27" s="22"/>
      <c r="J27" s="43"/>
    </row>
    <row r="28" s="2" customFormat="1" ht="30" customHeight="1" spans="1:10">
      <c r="A28" s="16">
        <v>25</v>
      </c>
      <c r="B28" s="17"/>
      <c r="C28" s="21" t="s">
        <v>40</v>
      </c>
      <c r="D28" s="28">
        <v>15</v>
      </c>
      <c r="E28" s="28">
        <v>15</v>
      </c>
      <c r="F28" s="29">
        <f t="shared" si="3"/>
        <v>1</v>
      </c>
      <c r="G28" s="22"/>
      <c r="J28" s="43"/>
    </row>
    <row r="29" s="2" customFormat="1" ht="35" customHeight="1" spans="1:10">
      <c r="A29" s="16">
        <v>26</v>
      </c>
      <c r="B29" s="17" t="s">
        <v>41</v>
      </c>
      <c r="C29" s="21" t="s">
        <v>42</v>
      </c>
      <c r="D29" s="30">
        <v>60</v>
      </c>
      <c r="E29" s="30">
        <v>60</v>
      </c>
      <c r="F29" s="31">
        <f t="shared" si="3"/>
        <v>1</v>
      </c>
      <c r="J29" s="43"/>
    </row>
    <row r="30" s="2" customFormat="1" ht="30" customHeight="1" spans="1:10">
      <c r="A30" s="16">
        <v>27</v>
      </c>
      <c r="B30" s="17"/>
      <c r="C30" s="21" t="s">
        <v>43</v>
      </c>
      <c r="D30" s="30">
        <v>150</v>
      </c>
      <c r="E30" s="30">
        <v>150</v>
      </c>
      <c r="F30" s="31">
        <f t="shared" si="3"/>
        <v>1</v>
      </c>
      <c r="J30" s="43"/>
    </row>
    <row r="31" s="2" customFormat="1" ht="30" customHeight="1" spans="1:10">
      <c r="A31" s="16">
        <v>28</v>
      </c>
      <c r="B31" s="17"/>
      <c r="C31" s="21" t="s">
        <v>44</v>
      </c>
      <c r="D31" s="30">
        <v>37</v>
      </c>
      <c r="E31" s="30">
        <v>37</v>
      </c>
      <c r="F31" s="31">
        <f t="shared" si="3"/>
        <v>1</v>
      </c>
      <c r="J31" s="43"/>
    </row>
    <row r="32" s="2" customFormat="1" ht="30" customHeight="1" spans="1:10">
      <c r="A32" s="16">
        <v>29</v>
      </c>
      <c r="B32" s="17" t="s">
        <v>45</v>
      </c>
      <c r="C32" s="21" t="s">
        <v>46</v>
      </c>
      <c r="D32" s="30">
        <v>30</v>
      </c>
      <c r="E32" s="30">
        <v>30</v>
      </c>
      <c r="F32" s="31">
        <f t="shared" si="3"/>
        <v>1</v>
      </c>
      <c r="J32" s="43"/>
    </row>
    <row r="33" s="2" customFormat="1" ht="33" customHeight="1" spans="1:10">
      <c r="A33" s="16">
        <v>30</v>
      </c>
      <c r="B33" s="17"/>
      <c r="C33" s="21" t="s">
        <v>47</v>
      </c>
      <c r="D33" s="30">
        <v>150</v>
      </c>
      <c r="E33" s="30">
        <v>150</v>
      </c>
      <c r="F33" s="31">
        <f t="shared" si="3"/>
        <v>1</v>
      </c>
      <c r="J33" s="43"/>
    </row>
    <row r="34" s="2" customFormat="1" ht="34" customHeight="1" spans="1:10">
      <c r="A34" s="16">
        <v>31</v>
      </c>
      <c r="B34" s="17"/>
      <c r="C34" s="21" t="s">
        <v>48</v>
      </c>
      <c r="D34" s="30">
        <v>150</v>
      </c>
      <c r="E34" s="30">
        <v>150</v>
      </c>
      <c r="F34" s="31">
        <f t="shared" si="3"/>
        <v>1</v>
      </c>
      <c r="J34" s="43"/>
    </row>
    <row r="35" s="2" customFormat="1" ht="39" customHeight="1" spans="1:10">
      <c r="A35" s="16">
        <v>32</v>
      </c>
      <c r="B35" s="17" t="s">
        <v>49</v>
      </c>
      <c r="C35" s="21" t="s">
        <v>50</v>
      </c>
      <c r="D35" s="30">
        <v>120</v>
      </c>
      <c r="E35" s="30">
        <v>120</v>
      </c>
      <c r="F35" s="31">
        <f t="shared" si="3"/>
        <v>1</v>
      </c>
      <c r="J35" s="43"/>
    </row>
    <row r="36" s="2" customFormat="1" ht="42.95" customHeight="1" spans="1:10">
      <c r="A36" s="16">
        <v>33</v>
      </c>
      <c r="B36" s="17"/>
      <c r="C36" s="21" t="s">
        <v>51</v>
      </c>
      <c r="D36" s="30">
        <v>150</v>
      </c>
      <c r="E36" s="30">
        <v>150</v>
      </c>
      <c r="F36" s="31">
        <f t="shared" si="3"/>
        <v>1</v>
      </c>
      <c r="J36" s="45"/>
    </row>
    <row r="37" s="2" customFormat="1" ht="30" customHeight="1" spans="1:10">
      <c r="A37" s="16">
        <v>34</v>
      </c>
      <c r="B37" s="17"/>
      <c r="C37" s="21" t="s">
        <v>52</v>
      </c>
      <c r="D37" s="30">
        <v>25</v>
      </c>
      <c r="E37" s="30">
        <v>25</v>
      </c>
      <c r="F37" s="31">
        <f t="shared" si="3"/>
        <v>1</v>
      </c>
      <c r="J37" s="43"/>
    </row>
    <row r="38" s="2" customFormat="1" ht="30" customHeight="1" spans="1:10">
      <c r="A38" s="16">
        <v>35</v>
      </c>
      <c r="B38" s="17"/>
      <c r="C38" s="21" t="s">
        <v>53</v>
      </c>
      <c r="D38" s="30">
        <v>60</v>
      </c>
      <c r="E38" s="30">
        <v>60</v>
      </c>
      <c r="F38" s="31">
        <f t="shared" si="3"/>
        <v>1</v>
      </c>
      <c r="J38" s="43"/>
    </row>
    <row r="39" s="2" customFormat="1" ht="30" customHeight="1" spans="1:10">
      <c r="A39" s="16">
        <v>36</v>
      </c>
      <c r="B39" s="17"/>
      <c r="C39" s="21" t="s">
        <v>54</v>
      </c>
      <c r="D39" s="30">
        <v>50</v>
      </c>
      <c r="E39" s="30">
        <v>50</v>
      </c>
      <c r="F39" s="31">
        <f t="shared" si="3"/>
        <v>1</v>
      </c>
      <c r="J39" s="43"/>
    </row>
    <row r="40" s="2" customFormat="1" ht="30" customHeight="1" spans="1:10">
      <c r="A40" s="16">
        <v>37</v>
      </c>
      <c r="B40" s="17"/>
      <c r="C40" s="21" t="s">
        <v>55</v>
      </c>
      <c r="D40" s="30">
        <v>50</v>
      </c>
      <c r="E40" s="30">
        <v>50</v>
      </c>
      <c r="F40" s="31">
        <f t="shared" si="3"/>
        <v>1</v>
      </c>
      <c r="J40" s="43"/>
    </row>
    <row r="41" s="2" customFormat="1" ht="30" customHeight="1" spans="1:10">
      <c r="A41" s="16">
        <v>38</v>
      </c>
      <c r="B41" s="17"/>
      <c r="C41" s="21" t="s">
        <v>56</v>
      </c>
      <c r="D41" s="30">
        <v>30</v>
      </c>
      <c r="E41" s="30">
        <v>30</v>
      </c>
      <c r="F41" s="31">
        <f t="shared" si="3"/>
        <v>1</v>
      </c>
      <c r="J41" s="43"/>
    </row>
    <row r="42" s="2" customFormat="1" ht="30" customHeight="1" spans="1:10">
      <c r="A42" s="16">
        <v>39</v>
      </c>
      <c r="B42" s="17" t="s">
        <v>57</v>
      </c>
      <c r="C42" s="21" t="s">
        <v>58</v>
      </c>
      <c r="D42" s="32">
        <v>170</v>
      </c>
      <c r="E42" s="33">
        <v>170</v>
      </c>
      <c r="F42" s="29">
        <f t="shared" si="3"/>
        <v>1</v>
      </c>
      <c r="J42" s="43"/>
    </row>
    <row r="43" s="2" customFormat="1" ht="30" customHeight="1" spans="1:10">
      <c r="A43" s="16">
        <v>40</v>
      </c>
      <c r="B43" s="17"/>
      <c r="C43" s="21" t="s">
        <v>59</v>
      </c>
      <c r="D43" s="30">
        <v>150</v>
      </c>
      <c r="E43" s="28">
        <v>150</v>
      </c>
      <c r="F43" s="29">
        <f t="shared" si="3"/>
        <v>1</v>
      </c>
      <c r="J43" s="43"/>
    </row>
    <row r="44" s="2" customFormat="1" ht="30" customHeight="1" spans="1:10">
      <c r="A44" s="16">
        <v>41</v>
      </c>
      <c r="B44" s="17"/>
      <c r="C44" s="21" t="s">
        <v>60</v>
      </c>
      <c r="D44" s="30">
        <v>25</v>
      </c>
      <c r="E44" s="28">
        <v>25</v>
      </c>
      <c r="F44" s="29">
        <f t="shared" si="3"/>
        <v>1</v>
      </c>
      <c r="J44" s="43"/>
    </row>
    <row r="45" s="2" customFormat="1" ht="32" customHeight="1" spans="1:10">
      <c r="A45" s="16">
        <v>42</v>
      </c>
      <c r="B45" s="17"/>
      <c r="C45" s="21" t="s">
        <v>61</v>
      </c>
      <c r="D45" s="30">
        <v>28.54</v>
      </c>
      <c r="E45" s="28">
        <v>28.54</v>
      </c>
      <c r="F45" s="29">
        <f t="shared" si="3"/>
        <v>1</v>
      </c>
      <c r="J45" s="43"/>
    </row>
    <row r="46" s="2" customFormat="1" ht="32" customHeight="1" spans="1:10">
      <c r="A46" s="16">
        <v>43</v>
      </c>
      <c r="B46" s="17"/>
      <c r="C46" s="21" t="s">
        <v>62</v>
      </c>
      <c r="D46" s="30">
        <v>30</v>
      </c>
      <c r="E46" s="28">
        <v>30</v>
      </c>
      <c r="F46" s="29">
        <f t="shared" si="3"/>
        <v>1</v>
      </c>
      <c r="G46" s="22"/>
      <c r="J46" s="43"/>
    </row>
    <row r="47" s="2" customFormat="1" ht="32" customHeight="1" spans="1:10">
      <c r="A47" s="16">
        <v>44</v>
      </c>
      <c r="B47" s="17"/>
      <c r="C47" s="21" t="s">
        <v>63</v>
      </c>
      <c r="D47" s="30">
        <v>31</v>
      </c>
      <c r="E47" s="28">
        <v>31</v>
      </c>
      <c r="F47" s="29">
        <f t="shared" si="3"/>
        <v>1</v>
      </c>
      <c r="G47" s="22"/>
      <c r="J47" s="43"/>
    </row>
    <row r="48" s="2" customFormat="1" ht="34" customHeight="1" spans="1:10">
      <c r="A48" s="16">
        <v>45</v>
      </c>
      <c r="B48" s="34" t="s">
        <v>64</v>
      </c>
      <c r="C48" s="21" t="s">
        <v>65</v>
      </c>
      <c r="D48" s="30">
        <v>150</v>
      </c>
      <c r="E48" s="30">
        <v>150</v>
      </c>
      <c r="F48" s="29">
        <f t="shared" si="3"/>
        <v>1</v>
      </c>
      <c r="G48" s="24"/>
      <c r="J48" s="43"/>
    </row>
    <row r="49" s="2" customFormat="1" ht="30" customHeight="1" spans="1:10">
      <c r="A49" s="16">
        <v>46</v>
      </c>
      <c r="B49" s="35"/>
      <c r="C49" s="21" t="s">
        <v>66</v>
      </c>
      <c r="D49" s="30">
        <v>150</v>
      </c>
      <c r="E49" s="30">
        <v>150</v>
      </c>
      <c r="F49" s="29">
        <f t="shared" si="3"/>
        <v>1</v>
      </c>
      <c r="G49" s="24"/>
      <c r="J49" s="43"/>
    </row>
    <row r="50" s="2" customFormat="1" ht="30" customHeight="1" spans="1:10">
      <c r="A50" s="16">
        <v>47</v>
      </c>
      <c r="B50" s="36"/>
      <c r="C50" s="21" t="s">
        <v>67</v>
      </c>
      <c r="D50" s="30">
        <v>20</v>
      </c>
      <c r="E50" s="30">
        <v>20</v>
      </c>
      <c r="F50" s="29">
        <f t="shared" si="3"/>
        <v>1</v>
      </c>
      <c r="G50" s="24"/>
      <c r="J50" s="43"/>
    </row>
    <row r="51" s="2" customFormat="1" ht="30" customHeight="1" spans="1:10">
      <c r="A51" s="16">
        <v>48</v>
      </c>
      <c r="B51" s="17" t="s">
        <v>64</v>
      </c>
      <c r="C51" s="21" t="s">
        <v>68</v>
      </c>
      <c r="D51" s="30">
        <v>30</v>
      </c>
      <c r="E51" s="30">
        <v>30</v>
      </c>
      <c r="F51" s="29">
        <f t="shared" si="3"/>
        <v>1</v>
      </c>
      <c r="G51" s="24"/>
      <c r="J51" s="43"/>
    </row>
    <row r="52" s="2" customFormat="1" ht="32" customHeight="1" spans="1:10">
      <c r="A52" s="16">
        <v>49</v>
      </c>
      <c r="B52" s="17" t="s">
        <v>69</v>
      </c>
      <c r="C52" s="21" t="s">
        <v>70</v>
      </c>
      <c r="D52" s="30">
        <v>100</v>
      </c>
      <c r="E52" s="28">
        <v>100</v>
      </c>
      <c r="F52" s="31">
        <f t="shared" si="3"/>
        <v>1</v>
      </c>
      <c r="G52" s="22"/>
      <c r="J52" s="43"/>
    </row>
    <row r="53" s="2" customFormat="1" ht="30" customHeight="1" spans="1:10">
      <c r="A53" s="16">
        <v>50</v>
      </c>
      <c r="B53" s="17"/>
      <c r="C53" s="21" t="s">
        <v>71</v>
      </c>
      <c r="D53" s="30">
        <v>150</v>
      </c>
      <c r="E53" s="30">
        <v>150</v>
      </c>
      <c r="F53" s="31">
        <f t="shared" si="3"/>
        <v>1</v>
      </c>
      <c r="G53" s="22"/>
      <c r="J53" s="43"/>
    </row>
    <row r="54" s="2" customFormat="1" ht="30" customHeight="1" spans="1:10">
      <c r="A54" s="16">
        <v>51</v>
      </c>
      <c r="B54" s="17"/>
      <c r="C54" s="21" t="s">
        <v>72</v>
      </c>
      <c r="D54" s="30">
        <v>50</v>
      </c>
      <c r="E54" s="30">
        <v>50</v>
      </c>
      <c r="F54" s="31">
        <f t="shared" si="3"/>
        <v>1</v>
      </c>
      <c r="G54" s="22"/>
      <c r="J54" s="43"/>
    </row>
    <row r="55" s="2" customFormat="1" ht="30" customHeight="1" spans="1:10">
      <c r="A55" s="16">
        <v>52</v>
      </c>
      <c r="B55" s="17"/>
      <c r="C55" s="21" t="s">
        <v>73</v>
      </c>
      <c r="D55" s="19">
        <v>1</v>
      </c>
      <c r="E55" s="19">
        <v>1</v>
      </c>
      <c r="F55" s="23">
        <v>1</v>
      </c>
      <c r="J55" s="43"/>
    </row>
    <row r="56" s="2" customFormat="1" ht="30" customHeight="1" spans="1:10">
      <c r="A56" s="16">
        <v>53</v>
      </c>
      <c r="B56" s="17"/>
      <c r="C56" s="21" t="s">
        <v>74</v>
      </c>
      <c r="D56" s="30">
        <v>61</v>
      </c>
      <c r="E56" s="30">
        <v>61</v>
      </c>
      <c r="F56" s="31">
        <v>1</v>
      </c>
      <c r="J56" s="43"/>
    </row>
    <row r="57" s="2" customFormat="1" ht="35" customHeight="1" spans="1:10">
      <c r="A57" s="16">
        <v>54</v>
      </c>
      <c r="B57" s="37" t="s">
        <v>75</v>
      </c>
      <c r="C57" s="21" t="s">
        <v>76</v>
      </c>
      <c r="D57" s="30">
        <v>110</v>
      </c>
      <c r="E57" s="30">
        <v>110</v>
      </c>
      <c r="F57" s="31">
        <v>1</v>
      </c>
      <c r="J57" s="43"/>
    </row>
    <row r="58" s="2" customFormat="1" ht="37" customHeight="1" spans="1:10">
      <c r="A58" s="16">
        <v>55</v>
      </c>
      <c r="B58" s="37"/>
      <c r="C58" s="21" t="s">
        <v>77</v>
      </c>
      <c r="D58" s="30">
        <v>150</v>
      </c>
      <c r="E58" s="30">
        <v>150</v>
      </c>
      <c r="F58" s="31">
        <v>1</v>
      </c>
      <c r="G58" s="22"/>
      <c r="J58" s="43"/>
    </row>
    <row r="59" s="2" customFormat="1" ht="31" customHeight="1" spans="1:10">
      <c r="A59" s="16">
        <v>56</v>
      </c>
      <c r="B59" s="37"/>
      <c r="C59" s="21" t="s">
        <v>78</v>
      </c>
      <c r="D59" s="30">
        <v>50</v>
      </c>
      <c r="E59" s="30">
        <v>50</v>
      </c>
      <c r="F59" s="31">
        <v>1</v>
      </c>
      <c r="G59" s="24"/>
      <c r="J59" s="43"/>
    </row>
    <row r="60" ht="30" customHeight="1" spans="1:7">
      <c r="A60" s="16">
        <v>57</v>
      </c>
      <c r="B60" s="37"/>
      <c r="C60" s="21" t="s">
        <v>79</v>
      </c>
      <c r="D60" s="30">
        <v>20</v>
      </c>
      <c r="E60" s="30">
        <v>20</v>
      </c>
      <c r="F60" s="31">
        <v>1</v>
      </c>
      <c r="G60" s="38"/>
    </row>
    <row r="61" spans="2:7">
      <c r="B61" s="38"/>
      <c r="C61" s="39"/>
      <c r="D61" s="40"/>
      <c r="E61" s="41"/>
      <c r="F61" s="41"/>
      <c r="G61" s="38"/>
    </row>
    <row r="62" spans="2:7">
      <c r="B62" s="38"/>
      <c r="C62" s="39"/>
      <c r="D62" s="40"/>
      <c r="E62" s="41"/>
      <c r="F62" s="41"/>
      <c r="G62" s="38"/>
    </row>
    <row r="63" spans="2:6">
      <c r="B63" s="38"/>
      <c r="C63" s="39"/>
      <c r="D63" s="40"/>
      <c r="E63" s="41"/>
      <c r="F63" s="41"/>
    </row>
    <row r="64" s="3" customFormat="1" spans="2:6">
      <c r="B64" s="38"/>
      <c r="C64" s="39"/>
      <c r="D64" s="40"/>
      <c r="E64" s="41"/>
      <c r="F64" s="41"/>
    </row>
    <row r="65" s="3" customFormat="1" spans="2:6">
      <c r="B65" s="38"/>
      <c r="C65" s="39"/>
      <c r="D65" s="40"/>
      <c r="E65" s="41"/>
      <c r="F65" s="41"/>
    </row>
    <row r="66" s="3" customFormat="1" spans="2:6">
      <c r="B66" s="38"/>
      <c r="C66" s="39"/>
      <c r="D66" s="40"/>
      <c r="E66" s="41"/>
      <c r="F66" s="41"/>
    </row>
  </sheetData>
  <autoFilter ref="A3:F60">
    <extLst/>
  </autoFilter>
  <mergeCells count="15">
    <mergeCell ref="A1:F1"/>
    <mergeCell ref="B3:C3"/>
    <mergeCell ref="B4:B12"/>
    <mergeCell ref="B15:B18"/>
    <mergeCell ref="B19:B21"/>
    <mergeCell ref="B22:B24"/>
    <mergeCell ref="B25:B26"/>
    <mergeCell ref="B27:B28"/>
    <mergeCell ref="B29:B31"/>
    <mergeCell ref="B32:B34"/>
    <mergeCell ref="B35:B41"/>
    <mergeCell ref="B42:B47"/>
    <mergeCell ref="B48:B50"/>
    <mergeCell ref="B52:B56"/>
    <mergeCell ref="B57:B60"/>
  </mergeCells>
  <printOptions horizontalCentered="1"/>
  <pageMargins left="0.708661417322835" right="0.708661417322835" top="0.826388888888889" bottom="1.37777777777778" header="0.31496062992126" footer="0.511811023622047"/>
  <pageSetup paperSize="9" scale="79" fitToHeight="100" orientation="portrait"/>
  <headerFooter>
    <oddFooter>&amp;C第 &amp;P 页，共 &amp;N 页</oddFooter>
  </headerFooter>
  <rowBreaks count="1" manualBreakCount="1">
    <brk id="55" max="5"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余丹莹</dc:creator>
  <cp:lastModifiedBy>Sharon yu</cp:lastModifiedBy>
  <dcterms:created xsi:type="dcterms:W3CDTF">2018-07-16T07:41:00Z</dcterms:created>
  <cp:lastPrinted>2019-08-08T04:13:00Z</cp:lastPrinted>
  <dcterms:modified xsi:type="dcterms:W3CDTF">2022-03-01T08:44:48Z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1902FD9236934E69AB42B240DB499E06</vt:lpwstr>
  </property>
</Properties>
</file>