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00" windowHeight="11820"/>
  </bookViews>
  <sheets>
    <sheet name="明细表(修改后)" sheetId="1" r:id="rId1"/>
    <sheet name="修改前" sheetId="5" r:id="rId2"/>
    <sheet name="Sheet1" sheetId="2" r:id="rId3"/>
    <sheet name="Sheet2" sheetId="3" r:id="rId4"/>
    <sheet name="Sheet3" sheetId="4" r:id="rId5"/>
  </sheets>
  <externalReferences>
    <externalReference r:id="rId6"/>
    <externalReference r:id="rId7"/>
  </externalReferences>
  <definedNames>
    <definedName name="_xlnm._FilterDatabase" localSheetId="1" hidden="1">修改前!$A$4:$S$313</definedName>
    <definedName name="_xlnm._FilterDatabase" localSheetId="0" hidden="1">'明细表(修改后)'!$A$2:$I$13</definedName>
    <definedName name="_xlnm.Print_Area" localSheetId="1">修改前!$A$1:$Q$257</definedName>
    <definedName name="_xlnm.Print_Titles" localSheetId="0">'明细表(修改后)'!$2:$2</definedName>
    <definedName name="_xlnm.Print_Titles" localSheetId="1">修改前!$4:$4</definedName>
  </definedNames>
  <calcPr calcId="144525"/>
  <oleSize ref="A1:I13"/>
</workbook>
</file>

<file path=xl/sharedStrings.xml><?xml version="1.0" encoding="utf-8"?>
<sst xmlns="http://schemas.openxmlformats.org/spreadsheetml/2006/main" count="4262" uniqueCount="1130">
  <si>
    <t>江门市本级2023年省级涉农资金（农业农村基础设施类）预备项目</t>
  </si>
  <si>
    <t>序号</t>
  </si>
  <si>
    <t xml:space="preserve">项目名称
</t>
  </si>
  <si>
    <t>计划建设内容及规模</t>
  </si>
  <si>
    <t>实施期限</t>
  </si>
  <si>
    <t>绩效目标</t>
  </si>
  <si>
    <t>申请省级补助额度（万元）</t>
  </si>
  <si>
    <t>实施单位</t>
  </si>
  <si>
    <t>备注</t>
  </si>
  <si>
    <t>江门市水旱灾害防御体系标准化建设项目</t>
  </si>
  <si>
    <t>1.设定中小河流（200平方公里以上）、城市主要排洪河道警戒水位；2.设定有供水任务的中小河流的旱警水位；
3.4级及以上堤防的警戒水位、保证水位；
4.大、中型水库结合供水任务，设立旱警水位；
5.组织病险水库（水电站）、大中型病险水闸、3级以上堤防险工险段布设安全监测设施；
6.组织编制辖区内大中型水库、重要防洪保护区洪水风险图；
7.制定本级防汛抗旱物资储备定额清单。</t>
  </si>
  <si>
    <t>2023年1月-2023年12月</t>
  </si>
  <si>
    <t>1、实施项目1宗。
2、至2023年底年度建设任务完成进度100%。
3、至2023年底省级涉农资金支出进度100%。</t>
  </si>
  <si>
    <t>江门市水利局</t>
  </si>
  <si>
    <t>2023年度江门市水土保持责任目标考核项目</t>
  </si>
  <si>
    <t>按照全国水土保持规划实施情况考核评估和广东省水土保持目标责任考核的有关工作要求，开展2022年度水土保持规划考核（属省厅布置的任务，完成省下达我市的水土流失治理任务、收集各部门水土流失治理数据及图斑数据的矢量化处理、录入、水土保持规划考核自评，年度水土保持考核评估资料编制、整理等）；2.生产建设项目水土保持“天地一体化”动态监测，进一步控制我市水土流失的发展，提高水土保持率。</t>
  </si>
  <si>
    <t>江门市防洪规划编制项目</t>
  </si>
  <si>
    <t>1、复核市级范围内河流防洪区划、防洪标准；
2、复核市级规划范围内河流设计洪水、设计潮位、设计涝水；
3、复核市级范围内河流的设计洪潮水面线；
4、提出市级规划范围内河流的洪水出路与防洪总体布局；
5、按分工要求提出全市区域防洪治理方案；
6、提出市级范围内防洪规划控制目标；
7、提出全市区域内重点防洪工程。</t>
  </si>
  <si>
    <t>2023年度江门市河长制暗访巡查项目</t>
  </si>
  <si>
    <t>开展对全市28条跨县河流、2宗市管水库湖泊以及江门建成区黑臭水体进行常态化暗访巡查工作,及时发现问题、解决问题，推动我市河流湖库水环境质量和面貌持续提升。</t>
  </si>
  <si>
    <t>2023年蓬江河水毁应急修复项目</t>
  </si>
  <si>
    <t>蓬江河堤岸工程经过多年使用，河岸挡墙墙脚出现多处掏空或局部崩塌现象，存在倒塌风险，需对蓬江堤岸实施分段治理。</t>
  </si>
  <si>
    <t>江新联围管理处</t>
  </si>
  <si>
    <t>江门市江新联围北街水闸工程水利设施修复工程</t>
  </si>
  <si>
    <t>对泄洪闸墩裂缝、混凝土碳化溶蚀进行补强加固，对工作桥南引桥沉降实施修复，对工程建筑物混凝土破裂损坏修复，更换铝合金窗和操作室分缝漏水处理。</t>
  </si>
  <si>
    <t>江门市水利工程雨水情测报设施和安全监测设施建设</t>
  </si>
  <si>
    <t>在现有江新联围水系调度综合管理平台基础上，进行整合优化提升，汇集更多的涉水相关信息资源，构建围区降雨径流模拟与洪涝预报分析模块、水系骨干河道纳洪排涝预报模块和闸泵群智能调度模块等业务化核心模块，建立统一的江门市水系智慧调度平台。</t>
  </si>
  <si>
    <t>江门市锦江水库水旱灾害防御体系标准化建设项目</t>
  </si>
  <si>
    <t>开展锦江水库水旱灾害防御体系标准化建设项目，实施内容包括：1、防御体系前端感知建设；2、系统数据资源服务；3、模型支撑建设；4、水库洪水预报调度系统；5、应急预案和调度规程修编。</t>
  </si>
  <si>
    <t>江门市锦江水库工程管理处</t>
  </si>
  <si>
    <t>江门市合山水利工程管理处信息化建设项目</t>
  </si>
  <si>
    <t>开展合山水利工程管理处信息化建设项目：实施内容包括：1、新建1套信息化监控管理中心；2、在东闸和西闸各建1套闸墩沉降及水平位移监测系统；3、在东闸和西闸各建1套流量流速监测系统；4、新建1套洪水预警系统。5、对江门市合山水闸防汛抢险应急预案进行修编。</t>
  </si>
  <si>
    <t>合山水利工程管理处</t>
  </si>
  <si>
    <t>江门市合山水闸上游护岸修复工程</t>
  </si>
  <si>
    <t>项目一：对合山水闸东闸上游段护岸从现有护岸（桩号0+050）至到翼墙（桩号0+455）进行修复，长度约405m。采用0.5-0.8m厚浆砌石护坡型式，护坡顶高程5.00m，底部挖槽并采用块石压脚。在5.0m高程处增加了混凝土路面。路面至现状坡顶的岸坡种植草皮，混凝土路面旁及坡顶设置混凝土排水沟。项目二：对合山水闸西闸上游右岸已冲刷淘空的岸坡进行修复整治。实施内容： 1、新建2.5m宽平台，总长30m；2、新平台护岸段：5.8m高程处新建护岸平台，宽2.5m，10m高程处新建二级平台,护岸长35.6m；3、新建浆砌石护坡段，护岸总长36.2m。</t>
  </si>
  <si>
    <t>江门市合山电站“一站一策”整改项目</t>
  </si>
  <si>
    <t>根据小水电清理整改工作的要求，遵照国家及地方有关的环保法规及标准要求进行环境影响评价，编写建设项目环境影响报告书,完善合山电站建设的合法性手续；落实“一站一策”整改措施，在2023年6底之前完成生态流量设施的整改，2023年12月份之前完成监测监控设备的安装并接入省监管平台，2023年12月底之前完成各类手续的整改。</t>
  </si>
  <si>
    <t>江门市2023年省级涉农资金统筹整合情况项目申报明细表</t>
  </si>
  <si>
    <t>编报日期：</t>
  </si>
  <si>
    <t>地区</t>
  </si>
  <si>
    <t>一级项目名称</t>
  </si>
  <si>
    <t>项目分类</t>
  </si>
  <si>
    <r>
      <rPr>
        <b/>
        <sz val="10"/>
        <rFont val="宋体"/>
        <charset val="134"/>
      </rPr>
      <t xml:space="preserve">二级项目编码
</t>
    </r>
    <r>
      <rPr>
        <b/>
        <sz val="10"/>
        <color rgb="FFFF0000"/>
        <rFont val="宋体"/>
        <charset val="134"/>
      </rPr>
      <t>（以数字财政二级项目代码为准）</t>
    </r>
  </si>
  <si>
    <r>
      <rPr>
        <b/>
        <sz val="10"/>
        <rFont val="宋体"/>
        <charset val="134"/>
      </rPr>
      <t xml:space="preserve">二级项目名称
</t>
    </r>
    <r>
      <rPr>
        <b/>
        <sz val="10"/>
        <color rgb="FFFF0000"/>
        <rFont val="宋体"/>
        <charset val="134"/>
      </rPr>
      <t>（以数字财政为准）</t>
    </r>
  </si>
  <si>
    <t>建设内容</t>
  </si>
  <si>
    <r>
      <rPr>
        <b/>
        <sz val="10"/>
        <rFont val="宋体"/>
        <charset val="134"/>
      </rPr>
      <t>项目性质</t>
    </r>
    <r>
      <rPr>
        <b/>
        <sz val="10"/>
        <color rgb="FFFF0000"/>
        <rFont val="宋体"/>
        <charset val="134"/>
      </rPr>
      <t>（工程/非工程）</t>
    </r>
  </si>
  <si>
    <r>
      <rPr>
        <b/>
        <sz val="10"/>
        <rFont val="宋体"/>
        <charset val="134"/>
      </rPr>
      <t>建设类型</t>
    </r>
    <r>
      <rPr>
        <b/>
        <sz val="10"/>
        <color rgb="FFFF0000"/>
        <rFont val="宋体"/>
        <charset val="134"/>
      </rPr>
      <t>（新建/在建/续建/改扩建/重建/其他）</t>
    </r>
  </si>
  <si>
    <r>
      <rPr>
        <b/>
        <sz val="10"/>
        <rFont val="宋体"/>
        <charset val="134"/>
      </rPr>
      <t>资金类别</t>
    </r>
    <r>
      <rPr>
        <b/>
        <sz val="10"/>
        <color rgb="FFFF0000"/>
        <rFont val="宋体"/>
        <charset val="134"/>
      </rPr>
      <t>（农村人居环境整治类/农业产业发展类/农业农村基础设施类/生态林业建设类）</t>
    </r>
  </si>
  <si>
    <r>
      <rPr>
        <b/>
        <sz val="10"/>
        <rFont val="宋体"/>
        <charset val="134"/>
      </rPr>
      <t xml:space="preserve">对应省对市县考核事项
</t>
    </r>
    <r>
      <rPr>
        <b/>
        <sz val="10"/>
        <color rgb="FFFF0000"/>
        <rFont val="宋体"/>
        <charset val="134"/>
      </rPr>
      <t>（以对应初步清单为准）</t>
    </r>
  </si>
  <si>
    <t>项目总投资（万元）</t>
  </si>
  <si>
    <t>2023年拟申请省级涉金额（万元）</t>
  </si>
  <si>
    <r>
      <rPr>
        <b/>
        <sz val="10"/>
        <rFont val="宋体"/>
        <charset val="134"/>
      </rPr>
      <t xml:space="preserve">项目申报单位
</t>
    </r>
    <r>
      <rPr>
        <b/>
        <sz val="10"/>
        <color rgb="FFFF0000"/>
        <rFont val="宋体"/>
        <charset val="134"/>
      </rPr>
      <t>（以数字财政为准）</t>
    </r>
  </si>
  <si>
    <t>县级主管部门</t>
  </si>
  <si>
    <t>市级主管部门</t>
  </si>
  <si>
    <t>省级主管部门</t>
  </si>
  <si>
    <t>江门市合计</t>
  </si>
  <si>
    <t>共 258 个</t>
  </si>
  <si>
    <t>一</t>
  </si>
  <si>
    <t>江门市市本级小计</t>
  </si>
  <si>
    <t>共 25 个</t>
  </si>
  <si>
    <t>（一）</t>
  </si>
  <si>
    <t>市农业农村局小计</t>
  </si>
  <si>
    <t>共16个</t>
  </si>
  <si>
    <t>市本级</t>
  </si>
  <si>
    <t>推进农业绿色发展</t>
  </si>
  <si>
    <t>绿色农产品、有机农产品和地理标志农产品补助</t>
  </si>
  <si>
    <t>440700230000000000030</t>
  </si>
  <si>
    <t>2023年江门市本级推进农业绿色发展—绿色食品、有机农产品和农产品地理标志登记产品补贴补助项目</t>
  </si>
  <si>
    <t>对2022年江门市本级推进农业绿色发展—绿色发展、有机农产品和农产品地理标志登记产品补贴补助项目。</t>
  </si>
  <si>
    <t>非工程</t>
  </si>
  <si>
    <t>新建</t>
  </si>
  <si>
    <t>农业产业发展类</t>
  </si>
  <si>
    <t>耕地污染源头防控与安全利用</t>
  </si>
  <si>
    <t>江门市农业农村局</t>
  </si>
  <si>
    <t>广东省农业农村厅</t>
  </si>
  <si>
    <t>构建现代乡村产业体系</t>
  </si>
  <si>
    <t>扶持壮大村集体经济</t>
  </si>
  <si>
    <t>440700230000000000089</t>
  </si>
  <si>
    <t>2023年江门市农业农村改革试点示范项目</t>
  </si>
  <si>
    <t>1、建立健全耕地保护制度体系，探索完善耕地保护奖惩补偿机制；
2、推进江门市农业产业“链长制”建设，探索建立农业高质高效发展体制机制；
3、推进农村宅基地制度改革试点建设，探索建立“空心村”及农村闲置宅基地盘活利用机制；
4、推进党建引领乡村治理体系试点建设，探索完善农村党组织领导的自治法治德治相结合的路径；
5、推进新型农村集体经济专项改革省级试点建设，探索发展壮大新型农村集体经济机制。</t>
  </si>
  <si>
    <t>农村人居环境整治类</t>
  </si>
  <si>
    <t>农村人居环境整治（村庄清洁行动、农村厕所问题摸排整改、生活污水治理及运行管护、乡村生活垃圾治理）</t>
  </si>
  <si>
    <t>农业新型经营主体发展</t>
  </si>
  <si>
    <t>440700230000000000051</t>
  </si>
  <si>
    <t>2023年江门市构建现代乡村产业体系—江门农业RCEP及对外合作交流项目</t>
  </si>
  <si>
    <t>1、台山鳗鱼RCEP农产品国际采购交易中心载体建设、采购商招商、举办台山鳗鱼RCEP招商采购交流对接活动、开展台山鳗鱼全产业链宣传推介等；
2、组织参加国内外展会。</t>
  </si>
  <si>
    <t>粮食安全省长责任考核（粮食生产相关内容）</t>
  </si>
  <si>
    <t>畜牧业转型升级</t>
  </si>
  <si>
    <t>畜禽养殖标准化</t>
  </si>
  <si>
    <t>440700230000000000055</t>
  </si>
  <si>
    <t>2023年江门市本级畜牧业转型升级饲料业监督管理和动物防疫与屠宰管理项目</t>
  </si>
  <si>
    <t>1、饲料生产企业申请生产许可证现场审核；
2、开展省级饲料质量监督检测；
3、开展市级饲料质量安全监测；
4、指导我市重大动物疫病控制，做好检疫、兽药、屠宰等行业日常监督检查。参加或召开动物疫病防控相关会议、培训，适时组织开展动物防疫屠宰兽药兽医实验室等监督检查。</t>
  </si>
  <si>
    <t>农产品质量安全</t>
  </si>
  <si>
    <t>农产品质量安全监测检测</t>
  </si>
  <si>
    <t>440700230000000000042</t>
  </si>
  <si>
    <t>2023年省级农产品质量安全监测及生猪等畜禽屠宰质量安全风险监测项目</t>
  </si>
  <si>
    <t>主要用于协助完成省农业农村厅2023年监测方案中抽样任务，完成省生猪等畜禽屠宰质量安全风险监测工作，统筹完成市级农产品检测任务，举办县级农产品质量安全培训班，完成省级或上级主管部门安排的其他工作任务。</t>
  </si>
  <si>
    <t>农产品质量安全（食用农产品、食用林产品质量安全，屠宰环节生猪无害化处理）</t>
  </si>
  <si>
    <t>江门市农产品质量监督检验测试中心</t>
  </si>
  <si>
    <t>动植物疫病防控</t>
  </si>
  <si>
    <t>动物疫病防控</t>
  </si>
  <si>
    <t>440700230000000000024</t>
  </si>
  <si>
    <t>2023年江门市本级动物疫病防控项目</t>
  </si>
  <si>
    <t>1、畜禽动物疫病监测。全年至少监测检测非洲猪瘟、禽流感、口蹄疫、小反刍兽疫等样品2600份；根据动物疫情防控需求开展飞行采样监测和流行病学调查，形成半年、全年监测与流行病学调查结果和工作总结；
2、水生动物疫病监测。全年至少监测检测南美白对虾、海水鱼、锦鲤、青蟹、牡蛎等样品310份，形成年度流行情况分析报告；
3、开展人员技术培训、技术服务指导、实验用计算机及软件升级维护、实验仪器设备及实验室功能布局升级改造、维修（护）以及辅助检测岗位劳务等。4、开展青蟹养殖新技术试验示范，收集数据修订青蟹养殖技术规范，完成专家论证评审和申请发布。</t>
  </si>
  <si>
    <t>动物防疫</t>
  </si>
  <si>
    <t>江门市动物疫病预防控制中心</t>
  </si>
  <si>
    <t>种业振兴</t>
  </si>
  <si>
    <t>种质资源调查普查</t>
  </si>
  <si>
    <t>2023年江门市种业振兴——农作物种质资源保护利用、创制和试验示范及种子质量抽查检测项目</t>
  </si>
  <si>
    <t>通过对水稻、蔬菜等农作物种质资源的收集、鉴评、创制，培育优质、高产、抗病抗逆性好的新组合，并表现突出的新组合进行试验示范。开展种子种苗质量监督抽查检查工作。</t>
  </si>
  <si>
    <t>江门市农业科学研究所</t>
  </si>
  <si>
    <t>优良种业品种示范推广</t>
  </si>
  <si>
    <t>440700230000000000026</t>
  </si>
  <si>
    <t>2023年江门市本级粮油作物新品种研发与示范推广项目</t>
  </si>
  <si>
    <t>1、水稻新品种选育与展示：利用现有的水稻育种技术与材料，通过群体选育与单株筛选相结合以及正交、回交等方式，不断筛选、鉴定、表证等方法，选育具有市场前景的优质高产丝苗型水稻新品种，并分区进行新品系展示；
2、玉米新品种选育与示范：以“高维生素A甜玉米”为育种目标，在江门地区进行高维生素A源的甜玉米自交系选育和杂交组配，培育适合江门全域的甜玉米品种；建立甜玉米栽培展示区，制定适合高维生素A源甜玉米品种（系）的高产栽培技术；
3、抗病花生新品种（粤油43）示范推广：对江门花生产业现状调查，在江门各种植区进行推广示范，推进高产优质抗病花生新品种粤油43号的规模化种植，开展相关技术培训。</t>
  </si>
  <si>
    <t>江门市农业科技创新中心</t>
  </si>
  <si>
    <t>440700230000000000059</t>
  </si>
  <si>
    <t>2023年粤港澳大湾区（江门名特优新农产品推介活动）</t>
  </si>
  <si>
    <t>举办2023年粤港澳大湾区（江门名特优新农产品推介活动）。</t>
  </si>
  <si>
    <t>440700230000000000053</t>
  </si>
  <si>
    <t>2023年江门市构建现代乡村产业体系--江门“侨都预制菜”营销推介项目</t>
  </si>
  <si>
    <t>1、侨都预制菜品牌建设；
2、侨都预制菜营销传播；
3、侨都预制菜活动推介。</t>
  </si>
  <si>
    <t>受污染耕地安全利用</t>
  </si>
  <si>
    <t>440700230000000000047</t>
  </si>
  <si>
    <t>2023年江门市推进农业绿色发展—受污染耕地排查与协同监测项目</t>
  </si>
  <si>
    <t>江门市26万余亩受污染耕地安全利用区域排查；以不低于500亩/点位的密度开展耕地土壤和农产品协同监测。</t>
  </si>
  <si>
    <t>植物疫病防控</t>
  </si>
  <si>
    <t>440700230000000000050</t>
  </si>
  <si>
    <t>2023年江门市动植物疫病防控—农业外来入侵物种普查项目</t>
  </si>
  <si>
    <t>完成全市农业外来入侵植物、病虫害和水生动物物种实地调查工作；完成普查资料数据汇总、分析和上报，分析全市农业外来入侵物种发生状况；形成江门市农业外来入侵物种名录清单、数据库等普查成果获取2~4种重大危害外来物种在江门市的分布范围、危害程度等家底情况，形成江门市重大危害外来物种分布热点矢量图。</t>
  </si>
  <si>
    <t>农业生产能力提升</t>
  </si>
  <si>
    <t>粮食生产配套设施建设</t>
  </si>
  <si>
    <t xml:space="preserve"> 
440700230000000000060</t>
  </si>
  <si>
    <t>2023年江门市智慧农机装备产业园前期工作经费</t>
  </si>
  <si>
    <t>筹备申报2023年江门市智慧农机装备产业园。</t>
  </si>
  <si>
    <t>政策性农业保险</t>
  </si>
  <si>
    <t>政策性农业保险省级财政保费补贴</t>
  </si>
  <si>
    <t>440700230000000000062</t>
  </si>
  <si>
    <t>2023年江门市政策性农业保险-生猪期货保险试点和政策性家禽（鹅）保险试点项目</t>
  </si>
  <si>
    <t>对生猪期货保险和政策性家禽（鹅）保险进行补贴。</t>
  </si>
  <si>
    <t>440700230000000000028</t>
  </si>
  <si>
    <t>2023年江门市本级特色花卉新品种研发与示范项目</t>
  </si>
  <si>
    <t>1、收集姜荷花和花叶芋种质资源，完成鉴定和评价；
2、通过选择育种和杂交育种获得姜荷花或花叶芋优选单株，并建立后代群体；
3、姜荷花和花叶芋新品种多年多点对比试验；
4、姜荷花和花叶芋在江门的品种筛选和示范种植，建立种球繁育技术。</t>
  </si>
  <si>
    <t>粮食生产良种良法技术推广</t>
  </si>
  <si>
    <t>440700230000000000039</t>
  </si>
  <si>
    <t>2023年江门市江门5G智慧农业科创园项目（第一期）</t>
  </si>
  <si>
    <t>围绕江门5G智慧农业科创园，开展江门市农业农村大数据平台、智慧农业VR体验系统建设、5G智慧大田/温室大棚应用示范、物联网综合监控数据中心等建设工作。</t>
  </si>
  <si>
    <t>工程</t>
  </si>
  <si>
    <t>（二）</t>
  </si>
  <si>
    <t>市水利局小计</t>
  </si>
  <si>
    <t>共11个</t>
  </si>
  <si>
    <t>水利安全度汛</t>
  </si>
  <si>
    <t>水旱灾害防御工作</t>
  </si>
  <si>
    <t>1.设定中小河流（200平方公里以上）、城市主要排洪河道警戒水位；2.设定有供水任务的中小河流的旱警水位；3.4级及以上堤防的警戒水位、保证水位；4.大、中型水库结合供水任务，设立旱警水位；5.组织病险水库（水电站）、大中型病险水闸、3级以上堤防险工险段布设安全监测设施；6.组织编制辖区内大中型水库、重要防洪保护区洪水风险图；7.制定本级防汛抗旱物资储备定额清单。</t>
  </si>
  <si>
    <t>非工程类</t>
  </si>
  <si>
    <t>农业农村基础设施类</t>
  </si>
  <si>
    <t>自然灾害风险普查（森林、水利）</t>
  </si>
  <si>
    <t>广东省水利厅</t>
  </si>
  <si>
    <t>水土保持</t>
  </si>
  <si>
    <t>水土流失治理</t>
  </si>
  <si>
    <t>1、复核市级范围内河流防洪区划、防洪标准。
2、复核市级规划范围内河流设计洪水、设计潮位、设计涝水；
3、复核市级范围内河流的设计洪潮水面线；
4、提出市级规划范围内河流的洪水出路与防洪总体布局；
5、按分工要求提出全市区域防洪治理方案；
6、提出市级范围内防洪规划控制目标；
7、提出全市区域内重点防洪工程。</t>
  </si>
  <si>
    <t>全面推进河长制湖长制</t>
  </si>
  <si>
    <t>河湖管护</t>
  </si>
  <si>
    <t>工程类</t>
  </si>
  <si>
    <t>水利工程运行管护</t>
  </si>
  <si>
    <t>水库除险加固和运行管护</t>
  </si>
  <si>
    <t>建设内容：项目一：对合山水闸东闸上游段护岸从现有护岸（桩号0+050）至到翼墙（桩号0+455）进行修复，长度约405m。采用0.5-0.8m厚浆砌石护坡型式，护坡顶高程5.00m，底部挖槽并采用块石压脚。在5.0m高程处增加了混凝土路面。路面至现状坡顶的岸坡种植草皮，混凝土路面旁及坡顶设置混凝土排水沟。项目二：对合山水闸西闸上游右岸已冲刷淘空的岸坡进行修复整治。实施内容： 1、新建2.5m宽平台，总长30m；2、新平台护岸段：5.8m高程处新建护岸平台，宽2.5m，10m高程处新建二级平台,护岸长35.6m；3、新建浆砌石护坡段，护岸总长36.2m。</t>
  </si>
  <si>
    <t>农村水利水电</t>
  </si>
  <si>
    <t>小水电清理整改</t>
  </si>
  <si>
    <t>项目内容为：根据小水电清理整改工作的要求，遵照国家及地方有关的环保法规及标准要求进行环境影响评价，编写建设项目环境影响报告书,完善合山电站建设的合法性手续；落实“一站一策”整改措施，在2023年6底之前完成生态流量设施的整改，2023年12月份之前完成监测监控设备的安装并接入省监管平台，2023年12月底之前完成各类手续的整改。</t>
  </si>
  <si>
    <t>（三）</t>
  </si>
  <si>
    <t>市自然资源局小计</t>
  </si>
  <si>
    <t>共25个</t>
  </si>
  <si>
    <t>林业有害生物防控</t>
  </si>
  <si>
    <t>松材线虫病等林业有害生物预防与除治</t>
  </si>
  <si>
    <t>2023年江门市林科所林业有害生物防控薇甘菊防治项目</t>
  </si>
  <si>
    <t>资金将用于我所树木园区防治薇甘菊110亩，包括项目开展的所有费用。测算：人工及药物费用，110亩*300=33000元</t>
  </si>
  <si>
    <t>生态林业建设类</t>
  </si>
  <si>
    <t>江门市林科所</t>
  </si>
  <si>
    <t>江门市自然资源局</t>
  </si>
  <si>
    <t>广东省林业局</t>
  </si>
  <si>
    <t>造林与生态修复</t>
  </si>
  <si>
    <t>大径材培育</t>
  </si>
  <si>
    <t>2023年江门市林科所造林与生态修复大径材培育项目</t>
  </si>
  <si>
    <t>1、完成示范园鹤城分区400亩大径材林抚育和100亩科普林的补植抚育，有效改善林分结构，促进林木生长，提高森林质量，加快构建稳定的森林生态系统；
2、通过补植，能增加物种多样性，有效地提高其科普价值。       
测算： （1）抚育费：500亩*300元=15.0万元。明细：肥500亩*90元=4.5万元；砍杂打穴人工费500亩*150元=7.5万元；施肥人工费500亩*40元=2.0万元；道路维修0.80万元；作业设计费0.2万元。（2）外来树种科普林补植，折合空地面积30亩，按2*3米规格，再加10%损耗，共需3600株苗，种苗费：3600*8元=2.88万元；种植人工费：3333株*1.5元/株=0.5万元；基肥：3333株*1.75元/株=0.58万元。以上合计：18.96万元。</t>
  </si>
  <si>
    <t>全面推行林长制</t>
  </si>
  <si>
    <t>高质量水源林建设</t>
  </si>
  <si>
    <t>2023年江门市林科所造林与生态修复高质量水源林建设项目</t>
  </si>
  <si>
    <t>为了改善生态环境，探讨新的造林模式，2019年，我单位在林业示范园鹤城分区营建了500亩用于500亩相思-桉树、桉树-米老排、相思-桉树-阔叶树等中幼混交林，旨在进行新技术新品种的示范推广，对当地林业的发展起到很好的示范带动作用。2023年将继续利用好专项资金，对其进行抚育，加速其生长， 起到良好的示范推广用。           测算： 抚育费：500亩*300元=15万元。
明细：砍杂打穴500亩*150元=7.5万元； 施肥人工费500亩*40元=2.00万元；肥料500亩*90元=4.5万元；道路维修0.8万元；作业设计费0.2万元。</t>
  </si>
  <si>
    <t>2023年江门市古兜山林场林业有害生物防控薇甘菊防治项目</t>
  </si>
  <si>
    <t>建设地点位于我场枫香园工区，拟进行薇甘菊防治1000亩，主要采用化学防治。</t>
  </si>
  <si>
    <t>江门市古兜山林场</t>
  </si>
  <si>
    <t>2023年江门市古兜山林场造林与生态修复高质量水源林建设项目</t>
  </si>
  <si>
    <t>1.建设地点为场部工区斋公田水库周边1440亩生生态公益林的幼林进行综合抚育一次，抚育对象主要是红锥、枫香、樟树等，包括割灌除草、扩穴追肥和补苗。共计50.4万。2.建设地点位于场部工区北峰古寺后坡，拟对8亩无立木林地进行生态修复，主要内容及资金为安排：坡面修整10万元，挂网喷草种复绿23万元，排水沟建设20万元，打锚修建格构梁97万元，共计150万元。</t>
  </si>
  <si>
    <t>2023年江门市古斗林场造林与生态修复高质量水源林建设项目</t>
  </si>
  <si>
    <t>建设地点为古斗林场白水带工区、八仙仔工区生态扩面范围1196.5亩的幼龄林进行综合抚育一次，抚育对象是我场种植的生态公益林扩面项目阔叶树种，主要是红锥、枫香、火力楠、黎蒴和山杜英等，包括割灌除草、扩穴追肥、培土和补苗。</t>
  </si>
  <si>
    <t>江门市古斗林场</t>
  </si>
  <si>
    <t>2023年江门市古斗林场林业有害生物防控薇甘菊除治项目</t>
  </si>
  <si>
    <t>建设地点位于我场白水带工区、蜈蚣口工区、孖髻工区和八仙仔工区，拟进行薇甘菊防治1500亩，主要采用化学防治。</t>
  </si>
  <si>
    <t>2023年江门市大沙林场造林与生态修复高质量水源林建设项目</t>
  </si>
  <si>
    <t>采伐迹地更新造林950亩，按比例混种桉树和乡土阔叶树种，计划2年工期，当年造林，当年抚育一次，第二年抚育一次，抚育措施包括割灌除草、施肥等。预计改种费用标准1300元/亩。包含直接投资和间接投资费用。</t>
  </si>
  <si>
    <t>江门市大沙林场</t>
  </si>
  <si>
    <t>2023年江门市大沙林场林业有害生物防控薇甘菊防治项目</t>
  </si>
  <si>
    <t>薇甘菊防治面积1000亩，预计防治费用标准190元/亩，间接投资费用20000元/项。</t>
  </si>
  <si>
    <t>2023年江门市狮山林场造林与生态修复高质量水源林建设项目</t>
  </si>
  <si>
    <t>对近年生态改造工程的幼林进行抚育，主要措施包括割灌除草（全砍）、施肥补植等，面积共3114亩（主要位于莲塘工区第一林班1、2、3、4、8、10、11、12、13、14、15、17、18小班，第二林班5-2、9、10、11小班，第三林班8、11小班；横坳工区第三林班14-1、15小班，第四林班5-1小班，第五林班2-2、4小班）</t>
  </si>
  <si>
    <t>江门市狮山林场</t>
  </si>
  <si>
    <t>2023年江门市狮山林场林业有害生物防控薇甘菊防治项目</t>
  </si>
  <si>
    <t>林业有害生物防控薇甘菊防治2000亩，包括材料和人工费。</t>
  </si>
  <si>
    <t>2023年江门市西坑林场造林与生态修复高质量水源林建设项目</t>
  </si>
  <si>
    <t>1、2023年有采伐迹地506.39亩，建设地点位于牛厂工区第一林班3、5小班，是省级生态公益林，位于西坑水库集雨区内，结合大径材培育任务，拟种植乡土珍贵树种，种植密度为110株/亩；
2、建设地点为黑石尖、牛厂工区水库一重山范围内2154亩生势较差的幼林进行综合抚育一次，抚育对象是我场种植的水库一重山阔叶树种，主要是荷木、樟树，大叶相思和尖杜英等，包括割灌除草、扩穴追肥和补苗。</t>
  </si>
  <si>
    <t>江门市西坑林场</t>
  </si>
  <si>
    <t>2023年江门市西坑林场林业有害生物防控薇甘菊防治项目</t>
  </si>
  <si>
    <t>建设地点位于我场九突、网地、黑石尖和牛厂工区，拟进行薇甘菊防治2000亩，主要采用化学防治。</t>
  </si>
  <si>
    <t>2023年江门市西坑林场造林与生态修复大径材培育项目</t>
  </si>
  <si>
    <t>建设地点为网地和黑石尖工区，综合抚育面积158亩，抚育对象为柚木、大红酸枝、鸡翅木和格木等珍贵树种，主要内容有割灌除草、扩穴追肥、补苗。当年完成2次抚育。</t>
  </si>
  <si>
    <t>2023年江门市河排林场造林与生态修复高质量水源林建设项目</t>
  </si>
  <si>
    <t>1、我场2023年有采伐迹地253.362亩，建设地点位于河排林场三工区五林班17小班，是省级生态公益林，位于锦江水库集雨区内，结合高质量水源涵养林建设，拟种植乡土阔叶树种，种植密度为89株/亩。共计30.48万；
2、江门市河排林场2021和2022年实施的2018—2020年生态公益林扩大面积项目采伐还林工程8366.5亩，已完成造林及两次抚育，拟计划2023年加强抚育一次。实施地点位于河排林场一工区八、九林班、四工区五林班、六工区五林班，抚育措施包括割灌除草、补苗、追肥等。抚育总投资预算为251万元，每亩投入约300元。共计251万元。</t>
  </si>
  <si>
    <t>江门市河排林场</t>
  </si>
  <si>
    <t>乡村绿化美化建设</t>
  </si>
  <si>
    <t>2023年江门市自然资源局造林与生态修复乡村绿化美化工程</t>
  </si>
  <si>
    <t>计划在全市选取4-6个村，通过绿化设计和绿化工程，打造市级乡村绿化美化示范点。</t>
  </si>
  <si>
    <t>2023年江门市自然资源局林业有害生物防控薇甘菊防治项目</t>
  </si>
  <si>
    <t>计划开展薇甘菊示范防治1500亩，购买薇甘菊防治药物1000公斤，并分发给各县（市、区）、市属林业单位用于开展薇甘菊防治。</t>
  </si>
  <si>
    <t>野生动植物资源保护及疫源疫病监测</t>
  </si>
  <si>
    <t>野生动植物资源保护</t>
  </si>
  <si>
    <t>2023年江门市市本级野生动植物资源保护及疫源疫病监测陆生野生动植物资源调查项目</t>
  </si>
  <si>
    <t>开展全市陆生野生动植物资源调查，形成完整、真实、科学的江门市陆生野生动植物资源调查报告及相关成果。</t>
  </si>
  <si>
    <t>自然保护地整合优化</t>
  </si>
  <si>
    <t>江门市自然保护地保护利用规划（2020-2035年）</t>
  </si>
  <si>
    <t>编制《江门市自然保护地保护利用规划（2020-2035年）》，推动全市自然保护地科学保护、有序利用，为构建江门特色的自然保护地体系打下良好基础。</t>
  </si>
  <si>
    <t>森林火灾预防</t>
  </si>
  <si>
    <t>森林火情早期处理能力提升</t>
  </si>
  <si>
    <t>2023年江门市大沙林场森林火灾预防林区公路硬底化及维护项目</t>
  </si>
  <si>
    <t>我场主要林区公路硬底化1公里；我场管辖范围内主要林区公路维修维护57公里，内容包括路面平整、排水、清理塌方等。</t>
  </si>
  <si>
    <t>2023年江门市古兜山林场森林火灾预防森林火情早期处理能力提升和林区公路建设及养护维修项目</t>
  </si>
  <si>
    <t>1、生物防火林带抚育。建设地点为场部工区，对长度14.6公里、宽15米、面积328.5亩的生物防火林带进行综合抚育一次，抚育对象为荷木，内容包括割灌除草、扩穴追肥和补苗，涉及资金金额为16.425万元；
2、森林防火装备购置。购买大疆经纬M30T无人机（有热成像相机）1台，涉及资金金额为10万元；
3、林区道路维护维修。建设地点为我场林区道路，维修维护林区道路43.73公里，内容包括路面平整、排水渠修复、涵洞修复、清理塌方等，涉及资金金额为43万元；
4、林区道路硬底化。建设地点为我场白鹤线（桩号：3.220-8.720）5.3公里林区道路，完成硬底化工程，涉及资金金额为398.82万元。</t>
  </si>
  <si>
    <t>2023年江门市河排林场森林火灾预防林区公路建设养护</t>
  </si>
  <si>
    <t>建设地点为我场管辖范围内主要防火道路，维修维护森林防火道路25公里，内容包括路面平整、排水、清理塌方等。</t>
  </si>
  <si>
    <t>2023年江门市西坑林场森林火灾预防森林火情早期处理能力提升与林区公路建设及养护维修项目</t>
  </si>
  <si>
    <t>1.购置森林防火装备：森林火灾转移人员安置双层床40张，每张0.06万元；折叠床20张，每张0.025万元，共需2.9万元；购置指挥部发电机1台，每台0.8万元，合计0.8万元；购置森林防火设卡点集装箱(含光伏发电）一卡，共5.2万元。
2.生物防火林带改造：位于九突工区黄茅田段的生物防火林带，改造长度1.8公里，宽度15米，合计40.5亩，主要改造内容为：全线铲光，按株行距2×2米补植套种荷木，预算按2000元/亩，总投资81000元
3.林区公路维修维护。建设地点为我场管辖范围内主要防火道路，维修维护森林防火道路40公里，内容包括路面平整、排水、清理塌方等。
4、林区公路硬底化工程。建设地点为我场网地上云就至黑石尖护林站3.2公里森林防火道路，完成硬底化工程；</t>
  </si>
  <si>
    <t>`</t>
  </si>
  <si>
    <t>1、生物防火林带抚育：对东水尾工区生物防火林带进行抚育，主要措施清杂（全面清理）、施肥补植等，长度4.5公里。
2、防火装备购置：购买大疆经纬M30T无人机（有热成像相机）1台。
3、开展林区防火通道硬底化建设，长度1公里。
4、开展林区道路砖砌矩形排水沟建设长度1公里，及涵管安装建设。</t>
  </si>
  <si>
    <t>2023年江门市古斗林场森林火灾预防森林火情早期处理能力提升及林区公路硬底化建设项目</t>
  </si>
  <si>
    <t>1、生物防火林带建设：建设地点为我场白水带工区三林班5小班、白水带工区四林班3-0、5-1小班，八仙仔工区五林班7-1、9-0、10-1小班，拟新建生物防火林带长3600米、宽20米（约108亩），种植树种为荷木,，含抚育1次，项目投资19.44万元；
2、森林防火装备购置：购买大疆经纬M30T无人机（有热成像相机）1台，项目投资10万元；
3、林区公路硬底化建设：建设地点为我场蜈蚣口工区至青石坑工区路段林区公路硬底化建设；建设长度0.5公里，宽5米，项目投资55万元。</t>
  </si>
  <si>
    <t>二</t>
  </si>
  <si>
    <t>江门市各县（市、区）小计</t>
  </si>
  <si>
    <t>共 243 个</t>
  </si>
  <si>
    <t>蓬江区小计</t>
  </si>
  <si>
    <t>共 9 个</t>
  </si>
  <si>
    <t>蓬江区</t>
  </si>
  <si>
    <t>水库移民后期扶持</t>
  </si>
  <si>
    <t>440703230000000000039</t>
  </si>
  <si>
    <t>2023年江门市蓬江区小型水库移民生产扶持项目</t>
  </si>
  <si>
    <t>实施农作物种植和渔业养殖项目</t>
  </si>
  <si>
    <t>其他</t>
  </si>
  <si>
    <t>江门市蓬江区农业农村和水利局</t>
  </si>
  <si>
    <t>现代渔业发展</t>
  </si>
  <si>
    <t>水产养殖和基础设施升级改造</t>
  </si>
  <si>
    <t>440703230000000000043</t>
  </si>
  <si>
    <t>2023年江门市蓬江区水产养殖和基础设施升级改造项目</t>
  </si>
  <si>
    <t>蓬江区养殖池塘升级改造和尾水治理</t>
  </si>
  <si>
    <t>440703230000000000041</t>
  </si>
  <si>
    <t>2023年江门市蓬江区农产品质量安全第三方定量检测及检测物资</t>
  </si>
  <si>
    <t>农产品质量安全支付有资质的第三方检测机构农产品定量检测委托服务费和开展农产品质量安全检测工作；农产品质量安全检测物资购买。</t>
  </si>
  <si>
    <t>440703230000000000040</t>
  </si>
  <si>
    <t>2023年江门市蓬江区杜阮河水生态环境保障项目</t>
  </si>
  <si>
    <t>编制完成《江门市杜阮河生态流量保障实施方案》，成果通过专家评审；编制完成《江门市杜阮河水生态环境调度方案》，成果通过专家评审；建设完成江门市杜阮河水生态环境智能监控系统及其配套设施。</t>
  </si>
  <si>
    <t>村庄基础设施建设</t>
  </si>
  <si>
    <t>美丽乡村建设</t>
  </si>
  <si>
    <t>440703230000000000038</t>
  </si>
  <si>
    <t>2023年江门市蓬江区美丽乡村建设</t>
  </si>
  <si>
    <t>全面开展我区农村人居环境整治行动，其中包括但不限于美丽乡村示范村建设、美丽乡村示范片建设、乡村振兴示范带建设、农村人居环境长效管护、村内道路建设、农村公厕升级提档等。</t>
  </si>
  <si>
    <t>续建</t>
  </si>
  <si>
    <t>440703230000000000017</t>
  </si>
  <si>
    <t>2023年江门市蓬江区高质量水源林建设项目</t>
  </si>
  <si>
    <t>按照市下达任务开展高质量水源林工程，对辖区范围内的低效松林和纯桉树林进行改造，并做好抚育工作，建设规模约800亩，提升森林质量。</t>
  </si>
  <si>
    <t>江门市蓬江区自然资源局</t>
  </si>
  <si>
    <t>440703230000000000014</t>
  </si>
  <si>
    <t>2023年江门市蓬江区林业有害生物防治项目</t>
  </si>
  <si>
    <t>对辖区范围内的松林进行监测普查及疫木除治；完成3000亩薇甘菊防治。</t>
  </si>
  <si>
    <t>四好农村路</t>
  </si>
  <si>
    <t>日常养护</t>
  </si>
  <si>
    <t>440703230000000000061</t>
  </si>
  <si>
    <t>2023年江门市蓬江区四好农村路养护（日常养护）</t>
  </si>
  <si>
    <t>2023年江门市蓬江区四好农村路日常养护</t>
  </si>
  <si>
    <t>农村公路养护</t>
  </si>
  <si>
    <t>江门市蓬江区住房和城乡建设局</t>
  </si>
  <si>
    <t>江门市交通运输局</t>
  </si>
  <si>
    <t>广东省交通运输厅</t>
  </si>
  <si>
    <t>养护工程</t>
  </si>
  <si>
    <t>440703230000000000062</t>
  </si>
  <si>
    <t>2023年江门市蓬江区四好农村路养护（养护工程）</t>
  </si>
  <si>
    <t>2023年江门市蓬江区四好农村路养护工程</t>
  </si>
  <si>
    <t>江海区小计</t>
  </si>
  <si>
    <t>共 14 个</t>
  </si>
  <si>
    <t>江海区</t>
  </si>
  <si>
    <t>440704230000000000019</t>
  </si>
  <si>
    <t>2023年江门市江海区现代渔业发展-养殖池塘升级改造尾水治理补助项目</t>
  </si>
  <si>
    <t>2023年9月底完成2500亩养殖池塘升级改造</t>
  </si>
  <si>
    <t>已列入实施乡村振兴实绩考核、全面推进河长制湖长制</t>
  </si>
  <si>
    <t>江门市江海区农业农村和水利局</t>
  </si>
  <si>
    <t>440704230000000000017</t>
  </si>
  <si>
    <t>2023年江门市江海区推进农业绿色发展—受污染耕地安全利用补助项目</t>
  </si>
  <si>
    <t>完成517亩二类地水稻风险区叶面调控和土壤钝化组合技术措施落实，每亩补贴1500元，共计77.55万元；完成534亩蔬菜种植区优化施肥措施落实，每亩补贴1000元，共计53.4万元。以上合计130.95万元。</t>
  </si>
  <si>
    <t>动物防疫；农产品质量安全；有害生物防控</t>
  </si>
  <si>
    <t>440704230000000000022</t>
  </si>
  <si>
    <t>2023年江门市江海区动植物疫病防控-屠宰管理和红火蚁防控项目</t>
  </si>
  <si>
    <t>开展屠宰环节质量安全风险监测和“瘦肉精”检测，加强监督检查，完成中央下达的农产品安全考核任务。开展生猪屠宰环节无害化处理，落实病害猪及其产品100%无害化处理。红火蚁防控三年攻坚行动目标分步骤推进，力争到2023年底，发生程度明显降低，4级及5级疫情面积控制在总发生面积的1%以下，公共区域疫情基本控制在一级轻发生水平。</t>
  </si>
  <si>
    <t>动物防疫；农产品质量安全（食用农产品、食用林产品质量安全，屠宰环节生猪无害化处理）；有害生物防控</t>
  </si>
  <si>
    <t>农田建设及管护</t>
  </si>
  <si>
    <t>耕地质量管理</t>
  </si>
  <si>
    <t>440704230000000000020</t>
  </si>
  <si>
    <t>2023年江门市江海区农田建设及管护第三次全国土壤普查项目</t>
  </si>
  <si>
    <t>根据《广东省第三次全国土壤普查工作方案》，组建工作队伍，开展内外业培训工作；完成江海区46个表层采样点位和1个剖面采样点位的外业调查、样品制备流转、内业测试化验、成果编制等工作。</t>
  </si>
  <si>
    <t>440704230000000000018</t>
  </si>
  <si>
    <t>2023年江门市江海区礼乐街道村庄基础设施建设农村人居环境整治项目</t>
  </si>
  <si>
    <t>重新核查全街道自然村村内道路硬化问题，查漏补缺，全面完成自然村村内道路硬化工作，便于群众出行，消除安全隐患，完善农村厕所革命工作。</t>
  </si>
  <si>
    <t>省对市县考核事项（农村人居环境整治）</t>
  </si>
  <si>
    <t>江门市江海区人民政府礼乐街道办事处（街道做二级项目）</t>
  </si>
  <si>
    <t>440704230000000000023</t>
  </si>
  <si>
    <t>2023年江门市江海区村庄基础设施建设农村人居环境整治项目</t>
  </si>
  <si>
    <t>计划新建停车场4个，约4700平方米；新建1个休闲公园，约230平方米；升级改造5个公园以及1个篮球场，增设更换相关的设施设备；改造约7公里巷道、村道，包含路面改造、下水道改造、附属设施更新等；对长约3.2公里的河道进行一河两岸整治，增设护栏、路灯等设施；对长约400米的河道进行清淤工程；三线整治工程以及墙面修复工程； 村级卫生站升级改造项目（外海街道12个卫生站）; 外海街道石鹤利居家养老服务设施项目, 升级改造居家养老服务中心，新增建设居民议事厅、进一步完善老人活动中心、阅览室、长者保健区等; 外海街道东升村居家养老服务设施项目, 新增居家养老服务设施，设置老年人活动区域、休闲娱乐区、阅览区、保健区等满足老年人的需求。</t>
  </si>
  <si>
    <t>江门市江海区外海街道办事处（街道做二级项目）</t>
  </si>
  <si>
    <t>440704230000000000021</t>
  </si>
  <si>
    <t>江门市西江潭江流域跨界重点支流综合治理工程（一期）（江海项目区）</t>
  </si>
  <si>
    <t>对江门水道进行综合治理，并对江门水道、礼乐河流域各支流进行清淤、水闸维修灌浆等。</t>
  </si>
  <si>
    <t>在建</t>
  </si>
  <si>
    <t>江门市江海区水利工程建设管理处</t>
  </si>
  <si>
    <t>440704230000000000031</t>
  </si>
  <si>
    <t>2023年江门市江海区-四好农村路日常养护（日常养护）</t>
  </si>
  <si>
    <t>完成县道9.776公里，乡道29.522公里，村道171.017公里日常养护</t>
  </si>
  <si>
    <t>江门市江海区住房和城乡建设局</t>
  </si>
  <si>
    <t>440704230000000000032</t>
  </si>
  <si>
    <t>2023年江门市江海区-四好农村路养护工程（养护工程）</t>
  </si>
  <si>
    <t>完成县道9.776公里，乡道29.522公里，村道171.017公里养护工程。</t>
  </si>
  <si>
    <t>440704230000000000040</t>
  </si>
  <si>
    <t>2023年江门市江海区林业有害生物防控项目</t>
  </si>
  <si>
    <t>（1）根据森林资源二类调查数据，我区森林面积506.66公顷，根据2021年第三方调查报告，2021年江海区薇甘菊发生面积约为1213.75亩，主要发生区域为白水带林区内及林缘边，我区计划根据2022年开展的江海区重大危害外来物种普查成果以及年度技术单位对全区林地范围的林业有害生物（薇甘菊、红火蚁等）的监测调查数据，对全区林业有害生物（红火蚁、薇甘菊等）发生程度中度以上的林地采用人工清除、化学防治等方法进行综合防治，计划防治薇甘菊约1000亩，购买红火蚁防治药物约0.5吨。
（2）根据江门市江海区松材线虫病疫情防控五年攻坚行动实施方案（2021-2025年），江海区松林面积485.1亩，因邻近市区鹤山市，蓬江区，新会区都为松材线虫病疫区，江海区发生松材线虫病应急情况的可能性较高，因此计划在全区林业外来入侵物种普查的基础上对485.1亩松林开展松材线虫病监测，对白水带林区病枯死松树进行送检除治，按我区松林面积储备相应应急防控药物噻虫啉0.15吨，发生松材线虫病应急情况及时组织相关职能部门、各街道办事处联防联治。</t>
  </si>
  <si>
    <t>林业有害生物防治</t>
  </si>
  <si>
    <t>江海区自然资源局</t>
  </si>
  <si>
    <t>森林火情旱情处理能力提升</t>
  </si>
  <si>
    <t>440704230000000000041</t>
  </si>
  <si>
    <t>2023年江门市江海区自然资源局森林火灾预防林火阻隔系统建设项目</t>
  </si>
  <si>
    <t>我区森林面积7509亩，有一个自然保护地江门江海白水带市级森林公园，面积1500亩，为有效提升森林火情早期处理能力，降低森林火灾造成的损失，最大限度保障现有森林的固碳作用，2023年，我区计划建设实施长2000米，宽20米的生物防火林带（金溪吉安顺化工-知青屋段、格林春天后山（虎山）环山道段），涉及林地面积约40000平方米，拟种植树种为荷木、火力楠、红花荷、油茶等，所有新建防火林带完成种植后当年夏、秋两季各开展1次抚育。</t>
  </si>
  <si>
    <t>自然灾害风险普查（森林，水利）</t>
  </si>
  <si>
    <t>永久基本农田保护</t>
  </si>
  <si>
    <t>永久基本农田后续管护</t>
  </si>
  <si>
    <t>440704230000000000042</t>
  </si>
  <si>
    <t>2022年度江门市江海区基本农田保护经济补偿省级补助资金</t>
  </si>
  <si>
    <t>用于江门市江海区礼乐街道14个村集体基本农田保护补助，按照15元/亩下发，补助基本农田16431亩。</t>
  </si>
  <si>
    <t>广东省自然资源厅</t>
  </si>
  <si>
    <t>农村生活污水治理</t>
  </si>
  <si>
    <t>440704230000000000000</t>
  </si>
  <si>
    <t>礼乐丰盛、向东分散式污水处理设施运营服务</t>
  </si>
  <si>
    <t>对礼乐街道丰盛村、向东村5座分散式污水处理设施进行日常维护管养，进出水质监测，并对新建、改建房屋进行查漏补缺，对未接入污水管网的房屋进行截污。</t>
  </si>
  <si>
    <t>江海区城市管理和综合执法局</t>
  </si>
  <si>
    <t>江门市城市管理和综合执法局</t>
  </si>
  <si>
    <t>广东省城乡住房和建设厅</t>
  </si>
  <si>
    <t>乡村生活垃圾治理</t>
  </si>
  <si>
    <t>440704230000000000027</t>
  </si>
  <si>
    <t>农村生活垃圾分类项目</t>
  </si>
  <si>
    <t>用于购买垃圾分类桶、制作宣传指引，投放点修缮</t>
  </si>
  <si>
    <t>新会区小计</t>
  </si>
  <si>
    <t>共 22 个</t>
  </si>
  <si>
    <t>新会区</t>
  </si>
  <si>
    <t>高标准农田建设及管护项目</t>
  </si>
  <si>
    <t>440705230000000000049</t>
  </si>
  <si>
    <t>2023年度江门市新会区罗坑镇高标准农田改造提升建设项目</t>
  </si>
  <si>
    <t>改造提升0.2万亩高标准农田，所有资金均用于高标准农田建设项目建设。通过改造提升项目将带来良好的社会效益和生态效益。具体表现在：项目实施后，灌排设施配套齐全，灌排保证率高，提高田间道路通达率，方便农业生产资料和农产品的运输，加快农业机械作业的普及，提高农业生产效率。</t>
  </si>
  <si>
    <t>高标准农田建设</t>
  </si>
  <si>
    <t xml:space="preserve"> 江门市新会区农业农村综合服务中心 </t>
  </si>
  <si>
    <t xml:space="preserve"> 江门市新会区农业农村局 </t>
  </si>
  <si>
    <t xml:space="preserve"> 江门市农业农村局 </t>
  </si>
  <si>
    <t>440705230000000000050</t>
  </si>
  <si>
    <t>2023年度江门市新会区沙堆镇高标准农田改造提升建设项目</t>
  </si>
  <si>
    <t xml:space="preserve"> 区农业农村综合服务中心 </t>
  </si>
  <si>
    <t>440705230000000000051</t>
  </si>
  <si>
    <t>江门市新会区第三次全国土壤普查</t>
  </si>
  <si>
    <t>根据上级下达的任务量，对我区涉及普查地类开展土壤普查工作。以完善与校核补充土壤类型为基础，以土壤理化性状普查为重点，更新和完善全国土壤基础数据，构建土壤数据库和样品库，开展数据整理审核、分析和成果汇总。</t>
  </si>
  <si>
    <t>440705230000000000052</t>
  </si>
  <si>
    <t>2022年度江门市新会区高标准农田建设项目</t>
  </si>
  <si>
    <t>新建设高标农田农田1.2万亩，所有资金均用于高标准农田建设项目建设。项目将带来良好的社会效益和生态效益。具体表现在：项目实施后，灌排设施配套齐全，灌排保证率高，提高田间道路通达率，方便农业生产资料和农产品的运输，加快农业机械作业的普及，提高农业生产效率。</t>
  </si>
  <si>
    <t>440705230000000000053</t>
  </si>
  <si>
    <t>2023年度江门市新会区动植物疫病防控—动物疫病防控</t>
  </si>
  <si>
    <t>用于先打后补补助、动物强制免疫疫苗和重大疫病防控及应急物资采购。</t>
  </si>
  <si>
    <t>440705230000000000055</t>
  </si>
  <si>
    <t>2023年江门市新会区农产品质量安全——县级农产品检测实验室升级</t>
  </si>
  <si>
    <t>在原有的农产品检测实验室的基础上进行升级改造，并购置一批先进、高效、精密的仪器设备辅助检测，改造成具有精密高效的仪器设备，且分区布局合理的农产品检测实验室，提高检测效率、结果准确性、扩大检测范围。重点监测与群众生活息息相关、市场需求旺盛的农产品，特别对农产品种植、生产比较密集的基地、养殖场、屠宰场进行重点监管，确保我区上市销售的农产品符合食用农产品质量安全要求。</t>
  </si>
  <si>
    <t>改扩建</t>
  </si>
  <si>
    <t xml:space="preserve"> 江门市新会区动物防疫监督所 </t>
  </si>
  <si>
    <t>440705230000000000060</t>
  </si>
  <si>
    <t>2023年江门市新会区推动农业绿色发展—受污染耕地安全利用补助项目</t>
  </si>
  <si>
    <t>完成12000亩二类地水稻种植区叶面调控技术措施落实。</t>
  </si>
  <si>
    <t xml:space="preserve"> 新会区农业农村局 </t>
  </si>
  <si>
    <t>440705230000000000048</t>
  </si>
  <si>
    <t>新会区2022年乡村振兴示范带建设</t>
  </si>
  <si>
    <t>用于圭峰会城、双水镇、睦洲镇和大鳌镇等四条乡村振兴示范带建设，总规模不少于20公里，至少覆盖20个行政村。</t>
  </si>
  <si>
    <t>江门市新会区农业农村局</t>
  </si>
  <si>
    <t>危旧桥改造工程</t>
  </si>
  <si>
    <t>440705230000000000032 </t>
  </si>
  <si>
    <t>2023年江门市新会区新马单渡口改建大桥项目（危旧桥改造）</t>
  </si>
  <si>
    <t>项目全长约1.148公里，按照三级公路双车道标准建设，其中新建大桥长558.5米，桥梁宽度为10米。</t>
  </si>
  <si>
    <t>无纳入考核事项</t>
  </si>
  <si>
    <t xml:space="preserve">新会区地方公路服务中心  </t>
  </si>
  <si>
    <t xml:space="preserve"> 江门市新会区交通运输局  </t>
  </si>
  <si>
    <t>440705230000000000046</t>
  </si>
  <si>
    <t>2023年江门市新会区大鳌镇Y264线十围桥危桥改造工程（危旧桥改造）</t>
  </si>
  <si>
    <t>项目新建 1-6m×3.0m 箱涵一座，宽 9m</t>
  </si>
  <si>
    <t xml:space="preserve">大鳌镇人民政府  </t>
  </si>
  <si>
    <t xml:space="preserve">  江门市新会区交通运输局  </t>
  </si>
  <si>
    <t>建制村通双车道工程</t>
  </si>
  <si>
    <t>440705230000000000034</t>
  </si>
  <si>
    <t>2023年江门市新会区大鳌镇乡道Y265线东卫村至安生村段道路改造工程（通建制村单改双）</t>
  </si>
  <si>
    <t>完成乡道改扩建改造350米。</t>
  </si>
  <si>
    <t>村道安全生命防护工程</t>
  </si>
  <si>
    <t>440705230000000000033</t>
  </si>
  <si>
    <t>2023年江门市新会区农村路村道安防工程（村道安防）</t>
  </si>
  <si>
    <t>整治双水镇、古井镇、大泽镇村道安防隐患里程6.142公里</t>
  </si>
  <si>
    <t>440705230000000000027</t>
  </si>
  <si>
    <t>2023年江门市新会区农村路日常养护（日常养护）</t>
  </si>
  <si>
    <t>开展新会区1192公里农村公路日常养护。</t>
  </si>
  <si>
    <t>440705230000000000029</t>
  </si>
  <si>
    <t>2023年江门市新会区农村路养护工程（养护工程）</t>
  </si>
  <si>
    <t>开展新会区1192公里农村公路养护工程。</t>
  </si>
  <si>
    <t>440705230000000000025</t>
  </si>
  <si>
    <t>2023年江门市碧道建设工程EPC+O项目（新会段）</t>
  </si>
  <si>
    <t>对江门水道新会段碧道、潭江会城城区段碧道、小鸟天堂碧道、环大鳌岛碧道按水安全提升、水环境治理、水生态保护与修复、水资源保障、景观与特色营造、游憩系统构建等6方面任务建设，总长68.3km。</t>
  </si>
  <si>
    <t xml:space="preserve"> 新会区水利局 </t>
  </si>
  <si>
    <t xml:space="preserve"> 江门市新会区水利局 </t>
  </si>
  <si>
    <t xml:space="preserve"> 江门市水利局 </t>
  </si>
  <si>
    <t>440705230000000000005</t>
  </si>
  <si>
    <t>2022年度江门市新会区永久基本农田保护经济补偿资金</t>
  </si>
  <si>
    <t>对辖区内承担永久基本农田保护任务的农村集体经济组织或者其他责任单位进行经济补贴。缩小永久基本农田与建设用地的利益差距，调动农民保护基本农田的积极性，提高耕地农业生产条件，保障粮食安全，维护生态环境，促进社会又好又快发展。</t>
  </si>
  <si>
    <t xml:space="preserve"> 江门市新会区自然资源局 </t>
  </si>
  <si>
    <t xml:space="preserve"> 江门市自然资源局 </t>
  </si>
  <si>
    <t>440705230000000000008</t>
  </si>
  <si>
    <t>2023年江门市新会区三江镇造林与生态修复高质量水源林建设项目</t>
  </si>
  <si>
    <t>在三江镇新建高质量水源林500亩，并在当年下半年进行抚育一次。</t>
  </si>
  <si>
    <t xml:space="preserve"> 江门市新会区三江镇农业综合服务中心 </t>
  </si>
  <si>
    <t>440705230000000000017</t>
  </si>
  <si>
    <t>2023年江门市新会区圭峰区造林与生态修复高质量水源林建设项目</t>
  </si>
  <si>
    <t>在圭峰区新建高质量水源林500亩，并在当年下半年进行抚育一次。</t>
  </si>
  <si>
    <t xml:space="preserve"> 江门市新会区圭峰林业水利所 </t>
  </si>
  <si>
    <t>440705230000000000014</t>
  </si>
  <si>
    <t>2023年江门市新会区睦洲镇造林与生态修复高质量水源林建设项目</t>
  </si>
  <si>
    <t>在睦洲镇新建高质量水源林1272亩，并在当年下半年进行抚育一次。</t>
  </si>
  <si>
    <t xml:space="preserve"> 江门市新会区睦洲镇农业综合服务中心 </t>
  </si>
  <si>
    <t>440705230000000000019</t>
  </si>
  <si>
    <t>2023年江门市新会区罗坑镇造林与生态修复高质量水源林建设项目</t>
  </si>
  <si>
    <t>对2021年新会区罗坑镇高质量水源林2424亩进行连续两年抚育。</t>
  </si>
  <si>
    <t xml:space="preserve"> 江门市新会区罗坑镇农业综合服务中心 </t>
  </si>
  <si>
    <t>440705230000000000009</t>
  </si>
  <si>
    <t>2023年江门市新会区林业有害生物预防与除治</t>
  </si>
  <si>
    <t>对新会区全区开展林业有害生物防控除治、普查，购买林业有害生物防治药物等。</t>
  </si>
  <si>
    <t>440705230000000000062</t>
  </si>
  <si>
    <t>2021-2023年新会区（三江、睦洲、大鳌）农村生活污水处理设施建设工程</t>
  </si>
  <si>
    <t>在三江、睦洲、大鳌镇共计38个行政村                            152条自然村（小组）实施，服务人口约5.9万人。其中35条自然村（小组）生活污水就近纳入城镇污水收集处理系统，9条自然村接入本村或周边已建/在建农村生活污水处理设施，12条自然村采用资源化利用模式；余下96条自然村共建70座农村生活污水处理设施/简易处理设施，其中出水标准执行一级标准的31个，二级标准的33个，三级标准的6个，设计总规模为3545立方米每天。</t>
  </si>
  <si>
    <t xml:space="preserve"> 江门市新会区城市管理和综合执法局 </t>
  </si>
  <si>
    <t xml:space="preserve"> 江门市城市管理和综合执法局 </t>
  </si>
  <si>
    <t>广东省生态环境厅</t>
  </si>
  <si>
    <t>（四）</t>
  </si>
  <si>
    <t>台山市小计</t>
  </si>
  <si>
    <t>共 57 个</t>
  </si>
  <si>
    <t>台山市</t>
  </si>
  <si>
    <t>高标准农田建设及管护</t>
  </si>
  <si>
    <t>440781230000000000063</t>
  </si>
  <si>
    <t>2023年度江门市台山市都斛镇高标准农田改造提升建设项目</t>
  </si>
  <si>
    <t>改造提升4200亩高标准农田</t>
  </si>
  <si>
    <t>台山市农业农村局</t>
  </si>
  <si>
    <t>440781230000000000064</t>
  </si>
  <si>
    <t>2023年度江门市台山市广海镇高标准农田改造提升建设项目</t>
  </si>
  <si>
    <t>改造提升4000亩高标准农田</t>
  </si>
  <si>
    <t>440781230000000000065</t>
  </si>
  <si>
    <t>2023年度江门市台山市大江镇高标准农田改造提升建设项目</t>
  </si>
  <si>
    <t>改造提升3000亩高标准农田</t>
  </si>
  <si>
    <t>440781230000000000066</t>
  </si>
  <si>
    <t>2023年度江门市台山市四九镇高标准农田改造提升建设项目</t>
  </si>
  <si>
    <t>440781230000000000067</t>
  </si>
  <si>
    <t>2023年度江门市台山市深井镇高标准农田改造提升建设项目</t>
  </si>
  <si>
    <t>改造提升3500亩高标准农田</t>
  </si>
  <si>
    <t>440781230000000000068</t>
  </si>
  <si>
    <t>2023年度江门市台山市三合镇高标准农田改造提升建设项目（示范）</t>
  </si>
  <si>
    <t>改造提升3000亩高效节水灌溉高标准农田</t>
  </si>
  <si>
    <t>440781230000000000055</t>
  </si>
  <si>
    <t>2023年江门市台山市政策性农业保险保费补贴</t>
  </si>
  <si>
    <t>开展我市政策性农业保险补贴，水稻保险承保覆盖率继续保持在85%以上，育肥猪保险覆盖率35%以上。2.其他中央补贴农业保险品种承保覆盖率分别比上年提高。</t>
  </si>
  <si>
    <t>440781230000000000119</t>
  </si>
  <si>
    <t>2023年台山市农村厕所革命建设项目</t>
  </si>
  <si>
    <t>根据“十四五”农村厕所革命具体工作任务，推进全市农村厕所革命工作，对农村公厕、户厕建设进行改造升级，按每间公厕升级最高12万元标准投入，申请上级财政补助4.8万元/间，户厕每户1500元标准进行补助，鼓励和带动全市农村公厕全面升级。</t>
  </si>
  <si>
    <t>440781230000000000123</t>
  </si>
  <si>
    <t>2023年江门市台山市生态宜居美丽乡村建设-乡村振兴示范带项目</t>
  </si>
  <si>
    <t>打造45公里“多彩台山，魅力侨乡”乡村振兴示范。覆盖27个村（居）委会共95个自然村，重点以产业提升、旅游配套升级、公共基础设施升级、农村人居环境整治为主的乡村振兴示范带，覆盖斗山、端芬、都斛镇，带动美丽经济发展。</t>
  </si>
  <si>
    <t>村内道路硬化建设</t>
  </si>
  <si>
    <t>440781230000000000121</t>
  </si>
  <si>
    <t>2023年江门市台山市自然村村内道路硬底化建设项目</t>
  </si>
  <si>
    <t>对照广东省“九大攻坚任务”精神，实施村内道路建设攻坚行动，推进农村公路建设向全域自然村、向田间地头延伸，实现自然村村内道路（巷道）建设硬底化，完成台山市17个镇（街）239公里村内道路（包括巷道）硬底化建设。</t>
  </si>
  <si>
    <t>440781230000000000074</t>
  </si>
  <si>
    <t>广东省海上民兵训练基地路灯建设</t>
  </si>
  <si>
    <t>基于防高级别台风和川岛海域盐咸侵蚀，建设计划安装6米60W太阳能LED路灯（12伏）253套，包括基础、灯杆、安装及运费税费。</t>
  </si>
  <si>
    <t>440781230000000000118</t>
  </si>
  <si>
    <t>2023年台山市受污染耕地安全利用项目</t>
  </si>
  <si>
    <t>1.10000亩水稻超标风险区完成叶面调控技术措施落实。
2.1600亩严格管控类耕地实施种植结构调整。</t>
  </si>
  <si>
    <t>440781230000000000115</t>
  </si>
  <si>
    <t>2023年江门市台山市动物疫病防控和屠宰管理项目</t>
  </si>
  <si>
    <t>用于采购强制免疫疫苗、消毒药等防疫物资及检疫证章标识和动物标志；开展先打后补及动物疫病检测；屠宰环节视频监控运行维护；完成种畜禽生产经营许可等行政许可现场审核；养殖、屠宰环节无害化处理补助。</t>
  </si>
  <si>
    <t>440781230000000000081</t>
  </si>
  <si>
    <t>台山市全面推行河长制烽火角水系河道管护项目</t>
  </si>
  <si>
    <t>全面清查烽火角水系河道，清理打捞包括漂浮物、倒伏树木以及水浮莲等有害水生植物，落实河道水面漂浮物拦截与打捞措施，并加大对季节性水生植物拦截打捞处置力度。</t>
  </si>
  <si>
    <t>台山市水利局</t>
  </si>
  <si>
    <t>440781230000000000084</t>
  </si>
  <si>
    <t>江门市碧道建设工程项目（台山段）</t>
  </si>
  <si>
    <t>完成碧道建设54.2公里</t>
  </si>
  <si>
    <t>440781230000000000082</t>
  </si>
  <si>
    <t>台山市河长制湖长制水质监测项目</t>
  </si>
  <si>
    <t>台山市93个河流断面中的119个监测点位、84 个水库监测点位及台城人工湖2个监测点位进行每月 1 次的水质监测，监测时间为12个月，合计12次。
江门市碧道建设工程项目（台山段）4个监测点位进行每季度1次的水质监测。监测时间为4个季度，合计16次。</t>
  </si>
  <si>
    <t>440781230000000000083</t>
  </si>
  <si>
    <t>台山市河长制暗访巡查督查项目</t>
  </si>
  <si>
    <t>对全市72条河流开展巡查，包括：水体黑臭现象；“五清”专项行动不到位现象；沿河工业、农业、生活污染源；河长制公示牌设置情况；其余暗访巡查内容等。</t>
  </si>
  <si>
    <t>440781230000000000016</t>
  </si>
  <si>
    <t>江门市台山市高质量水源林建设工程</t>
  </si>
  <si>
    <t xml:space="preserve">完成高质量水源林建设面积19298亩。其中：人工造林3640亩、退化林修复2400亩、封山育林4000亩、新造林抚育9258亩。
</t>
  </si>
  <si>
    <t>台山市林业局</t>
  </si>
  <si>
    <t>湿地保护与恢复</t>
  </si>
  <si>
    <t>440781230000000000104</t>
  </si>
  <si>
    <t>江门市台山市广东台山镇海湾红树林国家湿地公园宣教中心建设项目</t>
  </si>
  <si>
    <t>开展镇海湾红树林湿地公园宣教中心建设、科研及管理场所室内修缮、绿化改造工程、室内科普宣传设施设备等建设。</t>
  </si>
  <si>
    <t>440781230000000000105</t>
  </si>
  <si>
    <t>江门市台山市镇海湾红树林国家湿地公园建设专项</t>
  </si>
  <si>
    <t>开展广东台山镇海湾红树林国家湿地公园户外科普宣传设施设备、标识系统、管护路段提升、生态监测、湿地保护等基础管护项目建设。</t>
  </si>
  <si>
    <t>林业产业发展</t>
  </si>
  <si>
    <t>林业示范园区（基地）及新型林业经营主体培育补助</t>
  </si>
  <si>
    <t>440781230000000000021</t>
  </si>
  <si>
    <t>江门市台山市林业种业研究与综合利用示范项目（第一期）</t>
  </si>
  <si>
    <t xml:space="preserve">    红岭种子园片区投资700万元，主要建设内容是林业种业研究与示范推广工程（包括全自动育苗荫棚建设、苗木生产用水净化设施建设、无性快繁技术研究、工作道路建设），自然教育基地建设（环湖栈道建设、森林景观提升、学生实习中心建设、生产生活场所建设）。
    甫草林场片区投资300万元，主要建设内容是乡土阔叶树种苗繁育基地建设工程（包括种质资源收集圃、基地设施建设、种苗繁育技术研究与推广、实验设备采购），自然教育建设工程（自然教育中心建设、游憩服务设施建设、林下经济～油甘子技术研究与推广项目）。
    </t>
  </si>
  <si>
    <t>沿海防护林建设</t>
  </si>
  <si>
    <t>440781230000000000017</t>
  </si>
  <si>
    <t>江门市台山市沿海防护林建设工程</t>
  </si>
  <si>
    <t xml:space="preserve">完成沿海防护林建设面积1928亩。人工造林1112亩、新造林抚育816亩。
造林主要是种植樟树、荷木、枫香、山杜英、乌桕等乡土阔叶树种，并在当年进行砍杂、施肥抚育一次。
抚育主要是完成砍杂、补植、施追肥等，年内完成1次抚育。
</t>
  </si>
  <si>
    <t>古树名木保护管理</t>
  </si>
  <si>
    <t>440781230000000000020</t>
  </si>
  <si>
    <t>2023年江门市台山市古树名木保护管理项目</t>
  </si>
  <si>
    <t>开展全市古树名木资源健康巡查，建立古树名木健康卡；严格保护古树名木及其自然生境；对生态状况较差的古树名木进行抢救复壮。</t>
  </si>
  <si>
    <t>440781230000000000019</t>
  </si>
  <si>
    <t>2023年江门市台山市乡村绿化美化建设工程</t>
  </si>
  <si>
    <t>开展乡村绿化美化建设，种植樟树、海南红豆、阴香、桃花心等乡土树种。</t>
  </si>
  <si>
    <t>440781230000000000103</t>
  </si>
  <si>
    <t>江门市台山市自然保护地整合优化项目</t>
  </si>
  <si>
    <t>开展台山市自然保护地勘界立标、科学考察及总体规划修编等工作。</t>
  </si>
  <si>
    <t>440781230000000000030</t>
  </si>
  <si>
    <t>2023年江门市台山市林业有害生物预防与除治项目</t>
  </si>
  <si>
    <t>加强松材线虫病的监测与防控；开展薇甘菊、林地红火蚁及其他各类林业有害生物监测、防治和检疫，购置应急防控物资等。</t>
  </si>
  <si>
    <t>森林资源保护与监测</t>
  </si>
  <si>
    <t>林草生态综合监测评价</t>
  </si>
  <si>
    <t>440781230000000000093</t>
  </si>
  <si>
    <t>台山市森林督查暨森林、草原、湿地调查监测服务项目</t>
  </si>
  <si>
    <t>结合森林督查变化图斑以及森林、草原、湿地监测变化图斑开展核实调查，形成年度的调查监测本底成果材料，为国土年度变更调查提供参考数据。</t>
  </si>
  <si>
    <t>政策性森林保险省级财政保费补贴</t>
  </si>
  <si>
    <t>440781230000000000013</t>
  </si>
  <si>
    <t>2023年江门市台山市政策性森林保险省级财政保费补贴</t>
  </si>
  <si>
    <t>为台山市123.63万亩林地提供财产安全保障</t>
  </si>
  <si>
    <t>440781230000000000106</t>
  </si>
  <si>
    <t>2023年江门市台山市林火阻隔系统建设项目</t>
  </si>
  <si>
    <t>建设生物防火阻隔带3公里（林地面积约7.2公顷），防火道路2公里.。</t>
  </si>
  <si>
    <t>自然灾害风险普查</t>
  </si>
  <si>
    <t>440781230000000000117</t>
  </si>
  <si>
    <t>江门市台山市2022年度永久基本农田保护经济补偿</t>
  </si>
  <si>
    <t>根据辖区内相关单位的永久基本农田保护任务发放经济补助，加强永久基本农田保护。</t>
  </si>
  <si>
    <t>台山市自然资源局</t>
  </si>
  <si>
    <t>440781230000000000112</t>
  </si>
  <si>
    <t>2023年江门市台山市四好农村路日常养护资金（日常养护）</t>
  </si>
  <si>
    <t>完成台山市农村公路列养率100%。</t>
  </si>
  <si>
    <t>台山市交通运输局</t>
  </si>
  <si>
    <t>440781230000000000139</t>
  </si>
  <si>
    <t>2023年江门市台山市四好农村路养护工程资金（养护工程）</t>
  </si>
  <si>
    <t>440781230000000000044</t>
  </si>
  <si>
    <t>台山市2023年小型水库移民生产经营扶持项目</t>
  </si>
  <si>
    <t>实施台山市2023年小型水库移民生产经营扶持项目，计划1061户3749人受益</t>
  </si>
  <si>
    <t>440781230000000000045</t>
  </si>
  <si>
    <t>台山市移民村环境整治工程（2宗）</t>
  </si>
  <si>
    <t>移民村内环境整治2处。其中：台山市海宴镇望头村委会旧石井村环境整治工程移民村内环境整治1处；台山市海宴镇联南村委会佑村村环境整治工程移民村内环境整治1处</t>
  </si>
  <si>
    <t>440781230000000000069</t>
  </si>
  <si>
    <t>广东省第三次全国土壤普查（台山）</t>
  </si>
  <si>
    <t>完成广东省第三次全国土壤普查台山市土壤普查工作</t>
  </si>
  <si>
    <t>440781230000000000102</t>
  </si>
  <si>
    <t>2023年江门市台山市工厂化育秧及配套设施建设项目</t>
  </si>
  <si>
    <t>共建设育秧中心三个，每个中心情况如下：
（1）新建设一个年产20万盘秧苗，可供8000-10000亩大田用秧的育秧车间，搭建育秧流水线，购置育秧设备、供水系统、供电系统等相关配套设施。
（2）①建造150㎡育秧车间1间；②配套购买水稻育秧机械播种流水线设备1套；③购买秧盘60000个；④育秧催牙棚500㎡；⑤浸种区域（浸水池、打深水井）；⑥育秧地块（10亩）安装洒水系统
（3）①建造2500㎡育秧车间1间；②配套购买循环运动式水稻育苗设备6台；③购买秧盘40000个；④育秧催芽棚一间；⑤浸种区域（浸水池、打深水井）； ⑥育秧地块（15亩）安装洒水系统</t>
  </si>
  <si>
    <t>2023年江门市台山市农业能力提升水稻烘干中心新建项目</t>
  </si>
  <si>
    <t xml:space="preserve">共新建烘干中心两个，具体情况如下：
（1）主要用于粮食生产配套设施建设，利于粮食烘干，提高生产效益。烘干机，三十吨的两台，十二吨的一台，共三台，占地面积，约八亩。（2）建设3台30吨“烘干机”以及配套设备)。
</t>
  </si>
  <si>
    <t>2023年江门台山市农业能力提升水稻烘干中心扩容项目</t>
  </si>
  <si>
    <t xml:space="preserve">共扩容烘干中心三个，具体情况如下：
(1)主要用于粮食生产配套设施扩容，利于粮食烘干，提高生产效益。建设2台烘干机，共60吨，建设面积1亩；50吨干湿两用谷仓5个  包括通风系统 楼梯护栏；提升机两套含检修平台及护栏，60cm宽输送带三条。（2）增容3台30吨烘干机及配套设备。（3）主要用于粮食生产配套设施扩容，利于粮食烘干，提高生产效益。建设2台烘干机，共60吨，建设面积2亩。
</t>
  </si>
  <si>
    <t>扩建</t>
  </si>
  <si>
    <t>2023年江门市台山市推进农业绿色发展—广东省“互联网+”农产品出村进城工程省级试点县补助项目</t>
  </si>
  <si>
    <t>完成创建县级农村电商平台1个，完成建设镇级农村电商服务站17个，加大农业品牌宣传推广</t>
  </si>
  <si>
    <t>440781230000000000087</t>
  </si>
  <si>
    <t>台山市新一轮生活污水处理设施整市捆绑PPP项目农村生活污水处理设施项目服务费</t>
  </si>
  <si>
    <t>用于支付该PPP项目（2017-2018年）建设完成的全市17个镇（街）共计421个农村生活污水处理站点的年服务费。</t>
  </si>
  <si>
    <t>440781230000000000091</t>
  </si>
  <si>
    <t>台山市水库大坝安全监测系统建设</t>
  </si>
  <si>
    <t>440781230000000000088</t>
  </si>
  <si>
    <t>台山市水利防汛抗旱物资采购项目</t>
  </si>
  <si>
    <t>购置台山市水利防汛应急仓库物资和水库防汛物料</t>
  </si>
  <si>
    <t>440781230000000000089</t>
  </si>
  <si>
    <t>台山市水旱灾害防御体系标准化建设</t>
  </si>
  <si>
    <t>开展台山市水旱灾害防御体系标准化建设</t>
  </si>
  <si>
    <t>440781230000000000090</t>
  </si>
  <si>
    <t>台山市水毁水利工程修复项目</t>
  </si>
  <si>
    <t>台山市水毁水利工程修复</t>
  </si>
  <si>
    <t>440781230000000000132</t>
  </si>
  <si>
    <t>2023年江门市台山市危桥改造工程（海宴镇肖美二桥、西闸一桥、陆女桥，北陡镇那崖桥，端芬镇安怀桥，斗山镇新海桥）（危旧桥改造）</t>
  </si>
  <si>
    <t>肖美二桥桥长36米，桥宽6.5米。那崖桥桥长42米，桥宽6.5米。安怀桥桥长23米，桥宽6.5米。西闸一桥桥长21.36米，桥宽7米。陆女桥桥长14.06米，桥宽7.5米。新海桥桥长130米，桥宽6.5米。</t>
  </si>
  <si>
    <t>路网联结改造工程</t>
  </si>
  <si>
    <t>440781230000000000133</t>
  </si>
  <si>
    <t>2023年江门市台山市县道X539线深井镇罗谷迳至联和段路面改建工程（路网联结改造）</t>
  </si>
  <si>
    <t>三级公路，全长4.952公里，路面宽6.5米，路基宽7.5米。</t>
  </si>
  <si>
    <t>440781230000000000134</t>
  </si>
  <si>
    <t>2023年江门市台山市县道X808线水步镇甘边路口至芦霞龙升段路面改建工程（K9+538-K12+300路段）（路网联结改造）</t>
  </si>
  <si>
    <t>三级公路，全长2.762公里，路面宽6.5米，路基宽7.5米。</t>
  </si>
  <si>
    <t>440781230000000000135</t>
  </si>
  <si>
    <t>2023年江门市台山市端芬镇X541三洞-高龙升级改造工程（路网联结改造）</t>
  </si>
  <si>
    <t>三级公路，全长9.173公里，路面宽6.5米，路基宽7.5米。</t>
  </si>
  <si>
    <t>440781230000000000136</t>
  </si>
  <si>
    <t>2023年江门市台山市县道X807(江东工业园至罗坑段)路面改建工程(K2+380-K5+163路段)（路网联结改造）</t>
  </si>
  <si>
    <t>三级公路，全长2.783公里，路面宽6.5米，路基宽7.5米。</t>
  </si>
  <si>
    <t>440781230000000000137</t>
  </si>
  <si>
    <t>2023年江门市台山市海宴镇CA29公路改建工程（通建制村单改双）</t>
  </si>
  <si>
    <t>三级公路，全长1.731公里，路面宽6.5米，路基宽7.5米。</t>
  </si>
  <si>
    <t>440781230000000000138</t>
  </si>
  <si>
    <t>2023年江门市台山市广海镇靖安长安村至环城区边村道路改建工程（通建制村单改双）</t>
  </si>
  <si>
    <t>三级公路，全长1.113公里，路面宽7米，路基宽8米。</t>
  </si>
  <si>
    <t>440781230000000000140</t>
  </si>
  <si>
    <t>2023年江门市台山市县道X815线四九镇松朗至五十圩段路面改建工程（路网联结改造）</t>
  </si>
  <si>
    <t>三级公路，全长2.09公里，路面宽6.5米，路基宽7.5米。</t>
  </si>
  <si>
    <t>440781230000000000141</t>
  </si>
  <si>
    <t>2023年江门市台山市县道X811线都斛牛尾桥至斗山镇口段路面改建工程（K6+608-12+950路段）（路网联结改造）</t>
  </si>
  <si>
    <t>三级公路，全长6.342公里，路面宽6.5米，路基宽7.5米。</t>
  </si>
  <si>
    <t>440781230000000000142</t>
  </si>
  <si>
    <t>2023年江门市台山市县道X807线大江镇来安至宝兴段路面改建工程（路网联结改造）</t>
  </si>
  <si>
    <t>三级公路，全长2.362公里，路面宽6.5米，路基宽7.5米。</t>
  </si>
  <si>
    <t>440781230000000000143</t>
  </si>
  <si>
    <t>2023年江门市台山市乡村道路网联结改造工程（四九镇大塘村委会路口至东成村路口道路扩建工程、都斛镇村道C185线西墩至牛尾桥道路改建工程（路网联结改造）</t>
  </si>
  <si>
    <t>全长1.513公里（四九段0.75公里，都斛段0.763公里），三级公路，路面宽6.5米，路基宽7.5米。</t>
  </si>
  <si>
    <t>440781230000000000144</t>
  </si>
  <si>
    <t>2023年江门市台山市G228广海镇奇石横龙村口至广海城沙头村道路改造工程（通建制村单改双）</t>
  </si>
  <si>
    <t>三级公路，全长1.3公里，路面宽7米，路基宽8米。</t>
  </si>
  <si>
    <t>440781230000000000145</t>
  </si>
  <si>
    <t>2023年江门市台山市北陡镇寨门至那潭村村道扩宽工程（通建制村单改双）</t>
  </si>
  <si>
    <t>四级公路，全长1.516公里，路面宽6米，路基宽6.5米。</t>
  </si>
  <si>
    <t>440781230000000000146</t>
  </si>
  <si>
    <t>2023年江门市台山市海宴镇Y344公路改建工程（通建制村单改双）</t>
  </si>
  <si>
    <t>三级公路，全长1.281公里，路面宽6.5米，路基宽7.5米。</t>
  </si>
  <si>
    <t>440781230000000000147</t>
  </si>
  <si>
    <t>2023年江门市台山市四九镇大东村委会东盛村至东冠白虎头村道路扩建工程（通建制村单改双）</t>
  </si>
  <si>
    <t>三级公路，全长1.77公里，路面宽6.5米，路基宽7.5米。</t>
  </si>
  <si>
    <t>（五）</t>
  </si>
  <si>
    <t>开平市小计</t>
  </si>
  <si>
    <t>共 47个</t>
  </si>
  <si>
    <t>开平市</t>
  </si>
  <si>
    <t>440783230000000000082</t>
  </si>
  <si>
    <t>开平市农村生活污水处理设施建设项目</t>
  </si>
  <si>
    <t>2023年计划建设覆盖200个自然村的农村污水处理设施</t>
  </si>
  <si>
    <t>开平市城市管理和综合执法局</t>
  </si>
  <si>
    <t>省生态环境厅</t>
  </si>
  <si>
    <t>440783230000000000122</t>
  </si>
  <si>
    <t>2023年江门市开平市金鸡镇乡村生活垃圾治理</t>
  </si>
  <si>
    <t>金鸡镇垃圾转运站改造工程，包括：建设压缩机房、安装除臭设备等。</t>
  </si>
  <si>
    <t>开平市住房和城乡建设局</t>
  </si>
  <si>
    <t>广东省住房城乡建设厅</t>
  </si>
  <si>
    <t>病险水库水闸除险加固</t>
  </si>
  <si>
    <t>大中型病险水库除险加固项目</t>
  </si>
  <si>
    <t>440783230000000000074</t>
  </si>
  <si>
    <t>2023年江门市开平市狮山水库除险加固工程</t>
  </si>
  <si>
    <t>对大坝进行防渗加固、重建溢洪道、重建放水塔和涵管等。</t>
  </si>
  <si>
    <t>开平市水利局</t>
  </si>
  <si>
    <t>440783230000000000077</t>
  </si>
  <si>
    <t>2023年江门市开平市小型水库移民生产经营扶持项目</t>
  </si>
  <si>
    <t>完成849人生产扶持直补。</t>
  </si>
  <si>
    <t>中型灌区续建配套与节水改造工程</t>
  </si>
  <si>
    <t>440783230000000000127</t>
  </si>
  <si>
    <t>2023年江门市开平市大沙河灌区续建配套与节水改造工程</t>
  </si>
  <si>
    <t>中型灌区改造；主要建设内容为改造渠道总长度 30.265km，重建或加固渠系建筑物32座,进行确权划界，安装计量设施、建设174个灌区信息化监测站点，灌区监控中心1处及灌区信息化管理平台。</t>
  </si>
  <si>
    <t>最严格水资源管理制度考核（含农业水价综合改革）</t>
  </si>
  <si>
    <t>440783230000000000072</t>
  </si>
  <si>
    <t>2023年江门市开平市大沙河水库除险加固工程</t>
  </si>
  <si>
    <t>对14条土坝进行培厚加固和充填灌浆和劈裂灌浆；完善排水系统和水工监测设施；重建主坝正常泄洪闸、长堤非常泄洪闸；新建主坝输水隧洞；重建部分副坝涵管等。</t>
  </si>
  <si>
    <t>中央预算内水利投资执行</t>
  </si>
  <si>
    <t>440783230000000000078</t>
  </si>
  <si>
    <t>2023年江门市开平市狮山灌区续建配套与节水改造工程</t>
  </si>
  <si>
    <t>狮山灌区续建配套与节水改造工程内容包括主干渠和东、西两条干渠以及渠系建筑物。灌区改造加固改造干渠总长31.74m，其中主干渠1.43km，西干渠27.65km，东干渠2.66km；重建或加固渠系建筑物101座；其中水闸共计10座；西干渠新建溢流堰2座；西干渠加固渡槽1座，重建渡槽1座；重建放水涵80座；重建交通桥7座，恢复灌溉面积0.62万亩。其中2022年完成加固改造干渠总长18.43km。</t>
  </si>
  <si>
    <t>440783230000000000080</t>
  </si>
  <si>
    <t>2023年江门市开平市塘口镇农村水系综合治理工程</t>
  </si>
  <si>
    <t>整治支流 11.22km，其中清淤疏浚8.02km、生态护岸15.92km、设置水文化水景观节点2处、滨河绿道5549m、下河步级12处、亲取水平12处、生物浮岛360m2；整治沟渠 25.78km，其中清淤疏浚25.78km，沟渠加固5.13km；新建宣传牌20个。</t>
  </si>
  <si>
    <t>水资源节约与保护</t>
  </si>
  <si>
    <t>水资源管理与节约保护</t>
  </si>
  <si>
    <t>440783230000000000076</t>
  </si>
  <si>
    <t>2023年江门市开平市节水型社会达标建设项目（二期）</t>
  </si>
  <si>
    <t>编制开平市节水型社会达标建设实施方案、开展25个节水载体的创建（包括3个节水型单位、9个节水型企业和13个节水型居民小区）和编制相关资料（包括用水定额管理、计划用水管理、用水计量、水价机制、节水“三同时”管理、供水管网漏损控制、生活节水器具推广、再生水利用及社会节水意识等）。</t>
  </si>
  <si>
    <t>440783230000000000098</t>
  </si>
  <si>
    <t>2023年江门市开平市造林与生态修复高质量水源林建设</t>
  </si>
  <si>
    <t>开展4658亩高质量水源林新造林项目和9057亩高质量水源林新造林抚育项目</t>
  </si>
  <si>
    <t>开平市林业局</t>
  </si>
  <si>
    <t>440783230000000000103</t>
  </si>
  <si>
    <t>2023年江门市开平市造林与生态修复大径材培育</t>
  </si>
  <si>
    <t>开展5000亩大径材培育项目，植后抚育三次。</t>
  </si>
  <si>
    <t>440783230000000000107</t>
  </si>
  <si>
    <t>2023年江门市开平市造林与生态修复古树名木保护管理</t>
  </si>
  <si>
    <t>用于古树名木抢救复壮工程和古树名木健康监测工程。</t>
  </si>
  <si>
    <t>440783230000000000105</t>
  </si>
  <si>
    <t>2023年江门市开平市造林与生态修复乡村绿化美化建设</t>
  </si>
  <si>
    <t>开展10条村庄绿化建设（含1条红色乡村）。</t>
  </si>
  <si>
    <t>440783230000000000064</t>
  </si>
  <si>
    <t>2023年江门市开平市林业有害生物防控项目</t>
  </si>
  <si>
    <t>用于松材线虫病、薇甘菊、林地红火蚁及其他各类林业有害生物监测、防治和普查，购置应急防控物资等。</t>
  </si>
  <si>
    <t>440783230000000000075</t>
  </si>
  <si>
    <t>2023年江门市开平市政策性森林保险省级财政保费补贴</t>
  </si>
  <si>
    <t>用于开平市范围内的生态林、商品林政策性森林保险省级财政保费补贴</t>
  </si>
  <si>
    <t>自然保地整合优化</t>
  </si>
  <si>
    <t>440783230000000000085</t>
  </si>
  <si>
    <t>2023年江门市开平市自然保地整合优化项目</t>
  </si>
  <si>
    <t>持续推进我市自然保护地整合优化工作，主要是完成2个县级自然保护区总体规划编制和勘界立标、1个县级自然公园总体规划编制和勘界立标、1个省级自然公园勘界立标等工作</t>
  </si>
  <si>
    <t>440783230000000000071</t>
  </si>
  <si>
    <t>2023年江门市开平市森林资源保护与监测林草生态综合监测评价</t>
  </si>
  <si>
    <t>林草湿荒国家级公益林一体化综合监测。根据国家和省下发的工作任务，开展图斑监测、样地调查、加密样地调查等工作。</t>
  </si>
  <si>
    <t>440783230000000000067</t>
  </si>
  <si>
    <t>2023年江门市开平市森林火灾预防林火阻隔系统建设及森林防火装备设备配备项目</t>
  </si>
  <si>
    <t>按照上级主管部门工作安排，开展林火阻隔系统建设、以水灭火设施建设和森林防火装备设备配备等森林火情早期处理能力提升项目，提升森林火情早期处理能力。</t>
  </si>
  <si>
    <t>440783230000000000115</t>
  </si>
  <si>
    <t>2023年江门市开平市湿地保护与恢复项目</t>
  </si>
  <si>
    <t>开展广东开平孔雀湖国家湿地公园湿地生态监测、购置监测设备、湿地保护宣传等工作</t>
  </si>
  <si>
    <t>广东开平孔雀湖国家湿地公园管理处</t>
  </si>
  <si>
    <t>农村土地整治</t>
  </si>
  <si>
    <t>440783230000000000121</t>
  </si>
  <si>
    <t>2022年度江门市开平市永久基本农田保护经济补偿资金</t>
  </si>
  <si>
    <t>开展约485亩的农村土地整治，具体根据实际开展的农村土地整治项目确定面积</t>
  </si>
  <si>
    <t>开平市自然资源局</t>
  </si>
  <si>
    <t>440783230000000000099</t>
  </si>
  <si>
    <t>2023年江门市开平市“邑美侨乡世遗风韵”乡村振兴示范带项目</t>
  </si>
  <si>
    <t>开平市“邑美侨乡 世遗风韵”示范带项目规划提升，基础设施建设和宣传推广及“美丽田园”建设、赤坎镇高标准农田改造提升建设。</t>
  </si>
  <si>
    <t>开平市农业农村局</t>
  </si>
  <si>
    <t>440783230000000000095</t>
  </si>
  <si>
    <t>2023年江门市开平市村内道路硬底化建设项目</t>
  </si>
  <si>
    <t>项目主要建范围主要包含对全市纳入整治范围的13个镇（街）30.283公里的村内道路进行硬化。</t>
  </si>
  <si>
    <t>农村改厕问题摸排整改</t>
  </si>
  <si>
    <t>440783230000000000092</t>
  </si>
  <si>
    <t>2023年江门市开平市农村厕所新建改造项目</t>
  </si>
  <si>
    <t>对全市纳入整治范围的15个镇（街）新建改造131座标准化农村公厕。</t>
  </si>
  <si>
    <t>440783230000000000096</t>
  </si>
  <si>
    <t>2023年度江门市开平市赤水镇高标准农田改造提升建设项目</t>
  </si>
  <si>
    <t>该项目建设规模0.36万亩，主要通过完善项目区灌排水工程、田间道工程建设，改善当地农田基础设施，通过土壤改良，提高耕地质量和土地综合生产能力。进一步改善当地的农业生产条件，降低农业生产成本，提高农作物产量。改善农民生产生活条件，提高农民收入，促进农业农村经济可持续发展。</t>
  </si>
  <si>
    <t>440783230000000000102</t>
  </si>
  <si>
    <t>2023年度江门市开平市沙塘镇高标准农田改造提升建设项目</t>
  </si>
  <si>
    <t>该项目建设规模0.34万亩，主要通过完善项目区灌排水工程、田间道工程建设，改善当地农田基础设施，通过土壤改良，提高耕地质量和土地综合生产能力。进一步改善当地的农业生产条件，降低农业生产成本，提高农作物产量。改善农民生产生活条件，提高农民收入，促进农业农村经济可持续发展。</t>
  </si>
  <si>
    <t>440783230000000000104</t>
  </si>
  <si>
    <t>2023年度江门市开平市蚬冈镇高标准农田改造提升建设项目</t>
  </si>
  <si>
    <t>该项目建设规模0.3万亩，主要通过完善项目区灌排水工程、田间道工程建设，改善当地农田基础设施，通过土壤改良，提高耕地质量和土地综合生产能力。进一步改善当地的农业生产条件，降低农业生产成本，提高农作物产量。改善农民生产生活条件，提高农民收入，促进农业农村经济可持续发展。</t>
  </si>
  <si>
    <t>440783230000000000108</t>
  </si>
  <si>
    <t>江门市开平市第三次全国土壤普查项目</t>
  </si>
  <si>
    <t>（一）普查对象。我市耕地、园地、林地、草地等农用地和部分未利用地的土壤。其中，林地、草地重点调查与食物生产相关的土地，未利用地重点调查与可开垦耕地资源相关的土地。
（二）普查内容。包括土壤性状普查、土壤类型普查、土壤立地条件普查、土壤利用情况普查、土壤数据库和土壤样品库构建、土壤质量状况分析、普查成果汇交汇总等。以完善土壤分类系统与校核补充土壤类型为基础，以土壤理化性状普查为重点，更新和完善全国土壤基础数据，构建土壤数据库和样品库，开展数据整理审核、分析和成果汇总。查清不同生态条件、不同利用类型土壤质量及其退化与障碍状况，摸清特色农产品产地土壤特征、耕地后备资源土壤质量、典型区域土壤环境和生物多样性等，全面查清农用地土壤质量家底。</t>
  </si>
  <si>
    <t>440783230000000000038</t>
  </si>
  <si>
    <t>2023年江门市开平市动物疫病防控项目</t>
  </si>
  <si>
    <t>1.动物疫病强制免疫
主要针对家禽开展禽流感强制免疫、对牲畜开展口蹄疫和小反刍兽疫强制免疫等工作。开平市规模养殖场全面实行“先打后补”，其它畜禽养殖场发放强制免疫疫苗。
2.动物检疫防疫工作
加强动物检疫活动管理，预防、控制和扑灭动物疫病，保障动物及动物产品安全，保护人体健康，维护公共卫生安全
3.动物疫病监测
不定期对禽流感疫情进行监测排查，对免疫抗体水平不达标的养禽场，迅速组织开展禽流感疫苗补免工作。
4.屠宰监管和瘦肉精监测
安装屠宰环节监控视频和运行维护，对猪瘦肉精进行常态化监测管理。</t>
  </si>
  <si>
    <t>440783230000000000039</t>
  </si>
  <si>
    <t>2023年江门市开平市-推进农业绿色发展-受污染耕地安全利用项目</t>
  </si>
  <si>
    <t>1.2023年晚造完成10000亩二类地水稻风险区叶面调控技术措施落实，每亩补贴150元。
2.2023年晚造完成300亩三类地水稻种植区种植结构调整，通过种子、物资补贴等方式引导农户调种，补贴费用按每亩1000元。</t>
  </si>
  <si>
    <t>440783230000000000043</t>
  </si>
  <si>
    <t>2023年江门市开平市水产养殖和基础设施升级改造补助项目</t>
  </si>
  <si>
    <t>采用“三池两坝”尾水处理模式、人工湿地尾水处理模式、养殖池塘底排污水处理模式、稻渔共作尾水处理模式、池塘岸基一体化设备尾水处理模式、池塘跑道式尾水处理模式等模式补助标准2000元/亩；</t>
  </si>
  <si>
    <t>440783230000000000097</t>
  </si>
  <si>
    <t>2023年江门市开平市政策性农业保险省级财政保费补贴</t>
  </si>
  <si>
    <t>按照2022年江门市农业保险深度达到1.5%的要求，开平市2021年第一产增加值为52.26亿元，折算出2022年农业保险总保费为7839万元，各涉农保险险种的省级财政补贴平均比例约为33%，测算出省级财政补贴资金为2586.87万元。</t>
  </si>
  <si>
    <t>440783230000000000125</t>
  </si>
  <si>
    <t>2023年江门市开平市村庄基础设施建设农村公益事业奖补项目</t>
  </si>
  <si>
    <t>农村公益事业建设财政奖补</t>
  </si>
  <si>
    <t>440783230000000000113</t>
  </si>
  <si>
    <t>2023年江门市开平市构建现代乡村产业体系扶持壮大村级集体经济省级试点项目</t>
  </si>
  <si>
    <t>扶持壮大村级集体经济省级试点项目，每条村省级补助15万元，共30条村，合计450万元。</t>
  </si>
  <si>
    <t>440783230000000000100</t>
  </si>
  <si>
    <t>2023年江门市开平市构建现代乡村产业体系农业社会化服务项目</t>
  </si>
  <si>
    <t>1.实施范围。在全市范围内开展农业生产托管服务试点工作。各镇(街)具体实施面积，按合同签订的实际完成面积计算。
2.补助项目及财政补助金额。项目以水稻作为农业生产社会化服务作物，预计总补助金额400.00万元。
3.补助环节。按照“围绕主导产业、突出重点环节、扩大覆盖范围、集中连片推进”原则，确定主要补助环节为水稻的机耕、烘干环节。(已享受相同项目补贴的不能重复享受)
4.补助对象。主要是有一定规模、服务能力较强的村集体经济组织、服务型合作社和农业企业等托管服务组织。
5.补助标准。根据产业发展、托管服务市场发展等实际情况财政补助金额占服务价格的比例不超过30%，单季作物亩均补助标准不超过100元。
6.补助方式。资金补助采取政府购买服务、先服务后补助的方式，即每个环节实施完毕并经审核验收合格后，对项目实施区域内的服务组织按环节兑付补助资金。服务组织要与服务对象签订服务台同,确定双方的责任和义务,财政按照服务合同实际作业量对服务组织或服务对象进行补助。
7.实施时间。2023年12月31日前实施完成。</t>
  </si>
  <si>
    <t>440783230000000000091</t>
  </si>
  <si>
    <t>2023年江门市开平市构建现代乡村产业体系家庭农场示范县提升项目</t>
  </si>
  <si>
    <t>1.家庭农场人员培育。
2.社会化服务体系建设项目。
3.蔬果标准化种植示范农场项目。
4.标准化数字农业试点项目。
5.标准化养殖农场建设项目。
6.品牌建设与宣传推介项目。
7.家庭农场信息服务平台项目。
8.对新认定的各级示范家庭农场进行奖补。对2018-2021年新发展为开平市家庭农场与新认定为市级、省级示范家庭农场的新型农业经营主体进行一次性奖补。奖补计划如下：
（1）新发展为开平市家庭农场的每家奖励3000元；
（2）新认定为江门市级家庭农场的每家奖励3000元；
（3）新认定为省级示范家庭农场的每家奖励5000元。</t>
  </si>
  <si>
    <t>440783230000000000106</t>
  </si>
  <si>
    <t>2023年江门市开平市构建现代乡村产业体系农民合作社高质量发展整县推进项目</t>
  </si>
  <si>
    <t>申请专项资金，在现有基础上，通过开展农民合作社质量提升，进一步提高其规范化水平，增强服务能力和市场竞争力，加强示范引领和产业带动，加强基础性制度建设，强化服务支撑，实现我市农民合作社高质量发展。</t>
  </si>
  <si>
    <t>440783230000000000087</t>
  </si>
  <si>
    <t>2023年江门市开平市构建现代乡村产业体系省级龙头企业奖补项目</t>
  </si>
  <si>
    <t>(一)合符条件的企业，准备好本办法第十二条规定的申报材料直接向市农业农村局提出申报申请。
镇(街)农业和农村办公室在加具审核意见时应认真核对有关凭证原件与复印件(必须签章确认与原件一致)，保证申报材料的真实性和合规性。
(二)市农业农村局负责对企业所提供的申报材料进行初审，并到企业进行必要的实地勘验核查，确保申报材料客观、真实、全面;经初审符合认定标准的，报市联席会议审定通过。
(三)经市联席会议审定通过的市重点农业龙头企业，在《开平市政府公众网》政务公开栏公示七天。公示期满，如无异议，将报市政府予以确认。</t>
  </si>
  <si>
    <t>440783230000000000090</t>
  </si>
  <si>
    <t>2023年江门市开平市-构建现代乡村产业体系建设-预制菜产业建设项目</t>
  </si>
  <si>
    <t>推动开平市预制菜产业发展，主要用于宣传推广、配套设施、奖补等方面。</t>
  </si>
  <si>
    <t>440783230000000000110</t>
  </si>
  <si>
    <t>2023年江门市开平市工厂化育秧及配套设施建设项目</t>
  </si>
  <si>
    <t>项目总投资1000万元，建设内容包含但不限于：建设1栋育秧温室、育秧示范基地150亩以上（含循环育秧设备、节水喷灌设备、物联网控制系统等）。</t>
  </si>
  <si>
    <t>撂荒耕地复耕复种</t>
  </si>
  <si>
    <t>440783230000000000112</t>
  </si>
  <si>
    <t>2023年江门市开平市粮食生产能力提升撂荒耕地复耕复种项目</t>
  </si>
  <si>
    <t>对完成撂荒耕地复耕复种任务的镇街进行补贴，补贴标准为200元/亩。</t>
  </si>
  <si>
    <t>440783230000000000058</t>
  </si>
  <si>
    <t>2023年江门市开平市四好农村路日常养护（日常养护）</t>
  </si>
  <si>
    <t>开展江门市开平市四好农村路日常养护总里程1226.005公里</t>
  </si>
  <si>
    <t>开平市交通运输局</t>
  </si>
  <si>
    <t>440783230000000000057</t>
  </si>
  <si>
    <t>2023年江门市开平市四好农村路养护工程（养护工程）</t>
  </si>
  <si>
    <t>开展江门市开平市四好农村路养护工程建设及农村公路自动化检测</t>
  </si>
  <si>
    <t>440783230000000000056</t>
  </si>
  <si>
    <t>2022年江门市开平市鹅寮桥危桥改造工程（危旧桥改造）</t>
  </si>
  <si>
    <t>开展鹅寮桥桥长61米宽6.6米的危桥改造工程建设</t>
  </si>
  <si>
    <t>重建</t>
  </si>
  <si>
    <t>440783230000000000055</t>
  </si>
  <si>
    <t>2022年江门市开平市龙胜一桥危桥改造工程（危旧桥改造）</t>
  </si>
  <si>
    <t>开展龙胜一桥桥长58米宽7.5米的危桥改造工程建设</t>
  </si>
  <si>
    <t>440783230000000000054</t>
  </si>
  <si>
    <t>2022年江门市开平市茅石桥危桥改造工程（危旧桥改造）</t>
  </si>
  <si>
    <t>开展茅石桥桥长230米宽6米的危桥加固维修工程建设</t>
  </si>
  <si>
    <t>440783230000000000053</t>
  </si>
  <si>
    <t>2023年江门市开平市四好农村路村道安防工程（村道安防）</t>
  </si>
  <si>
    <t>开展CF30等14条村道合计6.744公里的安防工程</t>
  </si>
  <si>
    <t>440783230000000000129</t>
  </si>
  <si>
    <t>2023年江门市开平市村道C141沙桥线、C140线等6个升级改造工程（路网联结改造）</t>
  </si>
  <si>
    <t>完成C141线0.122公里，路面宽6米的村道升级改造工程，完成C140线0.429公里，路面宽6米的村道升级改造工程，完成C072线0.15公里，路面宽6米的村道升级改造工程，完成CE94线0.562公里，路面宽6米的村道升级改造工程，完成C891线0.524公里，路面宽6米的村道升级改造工程，完成C282线0.508公里，路面宽6米的乡道升级改造工程</t>
  </si>
  <si>
    <t>（六）</t>
  </si>
  <si>
    <t>鹤山市小计</t>
  </si>
  <si>
    <t>共 37 个</t>
  </si>
  <si>
    <t>鹤山市</t>
  </si>
  <si>
    <t>440784230000000000029</t>
  </si>
  <si>
    <t>2023年江门市鹤山市第三次全国土壤普查项目</t>
  </si>
  <si>
    <t>完成表层采样点位和剖面采样点位的外业调查、样品制备流转、内业测试化验、成果编制等。</t>
  </si>
  <si>
    <t>鹤山市农业农村局</t>
  </si>
  <si>
    <t>440784230000000000034</t>
  </si>
  <si>
    <t>2023年江门市鹤山市高标准农田建设项目后期管护</t>
  </si>
  <si>
    <t>按10元/亩投入，作为已建成17.31万亩高标农田项目后期管护费用。</t>
  </si>
  <si>
    <t>440784230000000000045</t>
  </si>
  <si>
    <t>2023年度江门市鹤山市址山镇高标准农田改造提升建设项目</t>
  </si>
  <si>
    <t>按3000元/亩投入，完成0.36万亩高标农田改造提升任务。</t>
  </si>
  <si>
    <t>鹤山市农业技术推广中心</t>
  </si>
  <si>
    <t>440784230000000000036</t>
  </si>
  <si>
    <t>2023年江门市鹤山市构建现代乡村产业体系--合作社高质量发展整县推进、扶持壮大村集体经济、省级重点龙头企业奖补项目</t>
  </si>
  <si>
    <t>1.农民合作社高质量发展整县推进项目100万元：提高鹤山市农民合作社规范化水平、增强服务能力和市场竞争力、加强示范引领和产业带动、加大政策支持力度、加强基础性制度建设和强化服务支撑。2.扶持壮大村集体经济项目45万元：通过试点项目建设，增强村集体经济“造血”功能，着力优化试点村集体资源配置，实现试点村集体经济年收益增长。3.省级重点龙头企业奖补项目30万元：奖补2021年认定为省级重点农业龙头企业：广东广垦华粮米业有限公司。</t>
  </si>
  <si>
    <t>440784230000000000039</t>
  </si>
  <si>
    <t>2023年推动农业绿色发展江门市鹤山市受污染耕地安全利用项目</t>
  </si>
  <si>
    <t>1.鹤山市受污染耕地安全利用推进区的建设
（1）龙口镇联合修复安全利用推进区
（2）古劳镇叶面阻控安全利用推进区
（3）雅瑶镇土壤钝化安全利用推进区
（4）共和镇替代种植示范区
2.受污染耕地安全利用效果评估
3.严格管控类耕地的风险管控
4.工作台账的管理和报告编制</t>
  </si>
  <si>
    <t>440784230000000000040</t>
  </si>
  <si>
    <t>2023年江门市鹤山市动植物疫病防控--红火蚁防控项目</t>
  </si>
  <si>
    <t>用于采购红火蚁防控服务，购买红火蚁防控专用药剂，进行红火蚁防控技术培训。</t>
  </si>
  <si>
    <t>440784230000000000044</t>
  </si>
  <si>
    <t>2023年江门市鹤山市动物疫病防控和畜产品质量安全项目--动物疫病防控、屠宰环节病害猪无害化处理、屠宰环节“瘦肉精”检测</t>
  </si>
  <si>
    <t>1.动物疫病防控300.61万元：开展口蹄疫、高致病性禽流感、小反刍兽疫等动物疫病强制免疫疫苗采购、储存、免疫、先打后补财政补贴。2.屠宰环节病害猪无害化处理22万元：总投资44万元，申请省级22万元，用于开展屠宰环节病害猪无害化处理。3.屠宰环节“瘦肉精”检测10.95万元：开展屠宰环节质量安全风险监测和“瘦肉精”检测。</t>
  </si>
  <si>
    <t>鹤山市动物防疫监督所</t>
  </si>
  <si>
    <t>440784230000000000041</t>
  </si>
  <si>
    <t>2023年江门市鹤山市农村厕所改造项目</t>
  </si>
  <si>
    <t>用于开展全市农村公厕及户厕改造</t>
  </si>
  <si>
    <t>440784230000000000042</t>
  </si>
  <si>
    <t>2023年江门市鹤山市古劳水乡乡村振兴示范带建设项目（古劳段）</t>
  </si>
  <si>
    <t>主要内容包括对升平圩、双桥圩两个圩的三线整治、污水治理、路灯建设、人行道建设、垃圾分类箱安装等。</t>
  </si>
  <si>
    <t>440784230000000000043</t>
  </si>
  <si>
    <t>2023年江门市鹤山市农业生产能力提升--撂荒耕地复耕复种补助项目</t>
  </si>
  <si>
    <t>用于撂荒地复耕复种整治和管护，改善撂荒地生产条件，提升撂荒地地力。</t>
  </si>
  <si>
    <t>440784230000000000026</t>
  </si>
  <si>
    <t>2023年江门市鹤山市造林与生态修复高质量水源林建设项目</t>
  </si>
  <si>
    <t>在鹤山市共和镇、龙口镇等林地内针对原有低效桉树林，通过更新改造方式种植乡土阔叶树种等措施开展高质量水源林造林及抚育2500亩。</t>
  </si>
  <si>
    <t>鹤山市林业局</t>
  </si>
  <si>
    <t>440784230000000000037</t>
  </si>
  <si>
    <t>2023年江门市鹤山市林业有害生物防控松材线虫病预防与除治项目</t>
  </si>
  <si>
    <t>组织开展鹤山市13.5万亩松林疫情排查，查清全市、区范围内松材线虫病疫情分布、发生情况并做好防控宣传工作；组织开展疫情紧急除治，清除销毁所有病（枯）死树；同时对广东大雁山森林公园生态公益林开展二期林分改造2032.65亩，全面清理大雁山森林公园内的松树，改种乡土阔叶树，以达到拔除疫点镇（街）和改善森林景观的目的。</t>
  </si>
  <si>
    <t>440784230000000000035</t>
  </si>
  <si>
    <t>2023年江门市鹤山市林业有害生物防控薇甘菊预防与除治项目</t>
  </si>
  <si>
    <t>对鹤山市辖区林地范围开展薇甘菊人工防治和化学防治工作，防治面积为1万亩。</t>
  </si>
  <si>
    <t>440784230000000000032</t>
  </si>
  <si>
    <t>2023年江门市鹤山市造林与生态修复大径材培育示范林建设项目</t>
  </si>
  <si>
    <t>在鹤山市共和镇、宅梧镇、龙口镇等地进行大径材林分选优抚育约5000亩。</t>
  </si>
  <si>
    <t>440784230000000000030</t>
  </si>
  <si>
    <t>2023年江门市鹤山市自然保护地整合优化（一期）项目</t>
  </si>
  <si>
    <t>完成鹤山市8个自然保护地勘界立标任务和自然保护地科学考察、总规编制等工作。</t>
  </si>
  <si>
    <t>鹤山市县域节水型社会达标建设</t>
  </si>
  <si>
    <t>编制《鹤山市中长期节水规划》、《鹤山市节水型社会达标建设实施方案》以及在全市范围内建成31个节水型公共机构示范单位、10个节水型示范企业、7个节水型示范社区，收集整理用水定额管理、计划用水管理、用水计量、水价机制、节水“三同时”管理、供水管网漏损控制、生活节水器具推广、再生水利用及社会节水意识等各类评价指标相关的资料，制作创建工作的影像资料，编写鹤山市节水型社会自评估报告，并上报省水利厅申请验收。</t>
  </si>
  <si>
    <t>鹤山市水利局</t>
  </si>
  <si>
    <t>大中型病险水闸除险加固项目</t>
  </si>
  <si>
    <t>鹤山市沙坪水闸加固及升级改造工程</t>
  </si>
  <si>
    <t>1.对泄洪闸闸墩和胸墙外立面进行防碳化处理;2.重建下游左岸翼墙砌石挡墙,长度 约15m;3.对上、下闸首右侧门库启闭室与闸室间的沉降缝进行填缝处理;4.重建船闸上游翼墙后侧砖围墙,对船闸上、下游翼墙后地面进行整治;5.在船闸上游翼墙后新建排水管一座,长约100m,包含集水井一座;更换船闸上、下首两台启闭机控制柜;6.对钢闸门进行除锈和喷涂保养;7.对液压启闭机基础进行防腐处理；8.新增变形和渗流监测设施；9.工程自动化系统等。</t>
  </si>
  <si>
    <t>鹤山市沙坪河排涝一站增效扩容改造工程</t>
  </si>
  <si>
    <t xml:space="preserve">1.对引水渠砼边坡进行修复，翼墙砼护面进行修复；2.对主泵房和防洪闸启闭室进行防渗处理；防洪闸启闭室内墙进行翻修；
3.对出水暗涵进行加固维修； 4.更换6扇拍门及相关配件；
5.防洪闸门进行防腐、除锈处理；6.防洪闸卷扬启闭机进行维护保养；7.更换水泵及相关配套设备；8.水泵主电机更换为高压电机，厂用变压器更换新型变压器；9.对断路器、中控台等老旧落后电气设备进行更换、升级；10.新增一条10kv高压供电线路；11.完善排涝站计算机监控系统、自动化管理系统。
</t>
  </si>
  <si>
    <t>鹤山市金峡水库灌区续建配套与节水改造工程</t>
  </si>
  <si>
    <t>改造渠系建筑物19座，其中拆除重建排洪闸2座，加固排洪闸3座，新建排洪闸1座，加固节制闸1座，加固斗门1座，拆除重建跨渠人行桥8座，新建跨渠人行桥2座，重建渡槽1座。</t>
  </si>
  <si>
    <t>鹤山市将军陂灌区续建配套与节水改造工程</t>
  </si>
  <si>
    <t>改造渠道总长10.83km，其中东干渠1.54km，西干渠2.66km，中干渠4.57km；支渠2.06km。重建或加固渠系建筑物33座，其中渠首水闸改建1座，分水闸改建1座，涵洞3座（拆除1座，重建1座），重建农桥4座，重建人行桥6座，重建电排站1座，改建电灌站1座，重建斗门16座。</t>
  </si>
  <si>
    <t>鹤山市大坝灌区续建配套与节水改造工程</t>
  </si>
  <si>
    <t>改造灌区干渠总长12736m，A干渠长2700m,B干渠长10036m（包含渡槽长1457m，过路涵37.5m，涵管702m,倒虹吸45m）, B干渠其中新建衬砌渠道长5388.50m，维持现状渠道长536m（仅清淤，清杂，防渗处理）。现状土段长1870m（仅对土渠进行清淤、清杂）。本次重建、新建或加固渠系建筑物50座，其中重建退水闸3座，新建退水闸1座，重建分水闸3座，重建分水口3座，新建分水口1座，重建过路涵6座，重建渡槽3座，加固渡槽6座，新建渡槽1座，重建涵管1座，新建涵管3座，重建人行板17座，加固倒虹吸1座，新建渠下排洪涵1座。</t>
  </si>
  <si>
    <t>鹤山市农村生活污水治理运行维护项目</t>
  </si>
  <si>
    <t>开展鹤山市农村生活污水治理设施运行巡查、维护、进出水水质监测等。</t>
  </si>
  <si>
    <t>江门市碧道建设工程EPC+O项目（鹤山段）</t>
  </si>
  <si>
    <t>建设碧道长度约47公里，以“河畅、水清、堤固、岸绿、景美”为基本要求，通过水资源保障、水安全提升、水环境改善、水生态保护与修复、景观与游憩系统构建等工程，以完善区域防洪体系，改善水环境水生态，提升滨水品质，打造“清水绿岸、鱼翔浅底、水草丰美、白鹭成群”的碧道工程。</t>
  </si>
  <si>
    <t>江门市西江潭江流域跨界重点支流综合治理工程（一期）EPC+O项目（鹤山项目区）</t>
  </si>
  <si>
    <t>江门市西江潭江流域跨界重点支流综合治理工程一期分为西江片及潭江片，其中潭江片涉及田金河、沙冲河、址山河、新桥水、镇海水5条河流及共和、鹤城、址山、宅梧、双合5个镇，行政村38个，自然村458个。通过构建“一片五脉四廊”的总体布局，建设水系连通建筑物27座，岸坡整治总长60公里，清淤疏浚29公里，建设碧道11.46公里；新建公园5个、休闲驿站5个，串联乡村特色资源点22个。通过清淤疏浚、水闸、水陂等措施打通农村水系河沟 19条，通过碧道、岸坡整治、水源涵养与水土保持等措施沿线打造38个美丽乡村。建设项目将惠及河流沿线的458条村，共10.2万人，保护农田4.5万亩，改善灌溉面积1.53万亩。</t>
  </si>
  <si>
    <t>2023年鹤山市小型水库生产经营扶持项目</t>
  </si>
  <si>
    <t>对鹤山市578名小型水库移民进行生产经营扶持补助。</t>
  </si>
  <si>
    <t>鹤山市四堡田心村至榄树排村段水环境保护隔离绿化带工程</t>
  </si>
  <si>
    <t>在四堡水库水库移民村田心村至榄树排村沿线新建绿化隔离带1.6公里，不锈钢围网栏杆1.4公里。</t>
  </si>
  <si>
    <t>鹤山市宅梧镇下沙村委会西水岗村塘基及护栏改造工程（二期）</t>
  </si>
  <si>
    <t>鱼塘新建挡土墙，高2.6m，长127.3m；新建仿木栏杆127.2m，平整场地617.3平方米。</t>
  </si>
  <si>
    <t>2022年度江门市鹤山市基本农田保护经济补偿省级补助资金</t>
  </si>
  <si>
    <t>我市基本农田保护任务面积为20.2038万亩，根据《广东省人民政府办公厅转发省国土资源厅财政厅关于建立基本农田保护经济补偿制度意见的通知》（粤府办[2012]98号）和《江门市基本农田保护经济补偿细则》（江府办[2012]123号）文件要求，按照15元/亩的标准进行补助，资金的使用范围主要用于基本农田的基础设施管护、农作物病虫害统防统治、基本农田地力提升、农村土地整治等支出。</t>
  </si>
  <si>
    <t>鹤山市自然资源局</t>
  </si>
  <si>
    <t>2023年江门市鹤山市四好农村路养护（养护工程）</t>
  </si>
  <si>
    <t>纳入公路统计里程922.349公里农村公路养护工程补助</t>
  </si>
  <si>
    <t>鹤山市地方公路水运服务中心</t>
  </si>
  <si>
    <t>鹤山市交通运输局</t>
  </si>
  <si>
    <t>2023年江门市鹤山市四好农村路养护（日常养护）</t>
  </si>
  <si>
    <t>纳入公路统计里程922.349公里农村公路日常养护补助</t>
  </si>
  <si>
    <t>鹤山市县道X580址大线升级改造工程（县道网升级联结工程）</t>
  </si>
  <si>
    <t>对鹤山市县道X580址大线升级改造，按三级公路标准提升，路面宽7米，路基宽8米，完成路面拓宽、沥青铺装、涵洞重建、排水及交通附属设施等升级改造</t>
  </si>
  <si>
    <t>2023年江门市鹤山市四好农村路建设共和镇C054、C632、C628地方公路安全防护工程等6项农村公路建设项目（村道安防）</t>
  </si>
  <si>
    <t xml:space="preserve">项目1：共和镇C054、C632、C628地方公路安全防护工程，全长2.39公里，项目总投资239380元，2023年度申请省级涉农资金143400元。 
项目2：古劳镇村道C198、C573、C700安全防护提升工程，全长4.514公里，项目总投资676378元，2023年度申请省级涉农资金270840元。                                                         项目3：双合镇村道C243安全防护提升工程，全长2.143公里, 项目总投资154490元，2023年度申请省级涉农资金128580元。                                      项目4：雅瑶镇村道C082、C267安全防护提升工程，全长3.1公里,项目总投资227900元，2023年度申请省级涉农资金186000元。 
项目5：桃源镇村道C161安防工程，全长1.34公里,项目总投资148800元，2023年度申请省级涉农资金80400元。
项目6：龙口镇C564、C014、C051等13条村道安全防护提升工程，全长5.51公里，总目总投资551000元，2023年度申请省级涉农资金330600元。                      </t>
  </si>
  <si>
    <t>2023年江门市鹤山市四好农村路建设双合镇Y935布双线K1+138农庄桥重建工程（危旧桥改造）</t>
  </si>
  <si>
    <t xml:space="preserve">双合镇Y935布双线K1+138农庄桥重建工程（桥长48米，桥宽8米），项目总投资 3986500元，2023年度申请省级涉农资金2391900元。                                         </t>
  </si>
  <si>
    <t>2023年江门市鹤山市四好农村路建设桃源镇下湴坑桥建设工程（危旧桥改造）</t>
  </si>
  <si>
    <t xml:space="preserve">桃源镇下湴坑桥建设工程（新建桥梁,长20.82米，宽7.5米），项目总投资1236700元，2023年度申请省级涉农资金742020元。
</t>
  </si>
  <si>
    <t>2023年江门市鹤山市四好农村路建设鹤山市桃源镇甘棠村委会塘山桥改造工程（危旧桥改造）</t>
  </si>
  <si>
    <t>鹤山市桃源镇甘棠村委会塘山桥改造工程（新建桥梁,长20米，宽8.5米），项目总投资1751100元，2023年度申请省级涉农资金1050660元。</t>
  </si>
  <si>
    <t>2023年江门市鹤山市四好农村路建设鹤山市双合镇乡道Y935布双线路面拓宽工程（路网联结改造）</t>
  </si>
  <si>
    <t>对鹤山市双合镇乡道Y935布双线路面拓宽工程升级改造，按三级公路标准提升，路面宽7.5米，路基宽6.5米，完成路面拓宽，并完善沿线安全设施。</t>
  </si>
  <si>
    <t>2023年江门市鹤山
市四好农村路建设鹤山市双合镇双榕线路段拓宽工程（路网联结改造）</t>
  </si>
  <si>
    <t>对鹤山市双合镇双榕线路面拓宽工程升级改造，按四级公路标准提升，路面拓宽至6米。完成路面拓宽，并完善沿线安全设施。</t>
  </si>
  <si>
    <t>（七）</t>
  </si>
  <si>
    <t>恩平市小计</t>
  </si>
  <si>
    <t>恩平市</t>
  </si>
  <si>
    <t>440785230000000000088</t>
  </si>
  <si>
    <t>2023年度江门市恩平市高标准农田改造提升建设项目</t>
  </si>
  <si>
    <t>2023年改造提升高标准农田1.1万亩。计划总投资金3300万元，计划申请中央资金和省级资金各1650万元。</t>
  </si>
  <si>
    <t>恩平市农业农村局</t>
  </si>
  <si>
    <t>440785230000000000089</t>
  </si>
  <si>
    <t>恩平市第三次全国土壤普查项目</t>
  </si>
  <si>
    <t>项目建设期为2023年-2025年，计划总投资693.586万元，2023年申请省级资金500万元，2024年申请193.586万元。完成恩平市897个表层采样点位和27个剖面采样点位的外业调查（以国家分发的任务为准）、样品制备流转、内业测试化验、成果编制等工作。</t>
  </si>
  <si>
    <t>440785230000000000099</t>
  </si>
  <si>
    <t>2023年江门市恩平市农产品质量安全项目</t>
  </si>
  <si>
    <t>1、农产品质量安全监测检测：
2023年江门市恩平市农产品质量安全——监测及基层网格化管理项目，计划总投资231.6万元，申请省级资金231.6万元。（1） 更新及加强设备保障，总计总计138.7万元。（2）加强培训力度，总计18万元。（3）宣传推广食用农产品承诺达标合格证。广告牌，宣传纸，宣传活动，线上宣传等多渠道宣传推广食用农产品承诺达标合格证，预算10.2万元。（4）委托第三检测机构进行定量检测，预算64.7万元。
2、2023年江门市恩平市农产品质量安全——农产品检测实验室提升，项目建设投资总额600万元，申请省级资金600万元，项目建设投资包括实验室升级改造、仪器设备购置，其中实验室升级改造40万元，仪器设备购置560万元。</t>
  </si>
  <si>
    <t>屠宰环节生猪无害化处理补助</t>
  </si>
  <si>
    <t>440785230000000000131</t>
  </si>
  <si>
    <t>2023年江门市恩平市屠宰环节生猪无害化处理补助项目</t>
  </si>
  <si>
    <t>2023年江门市恩平市屠宰环节生猪无害化处理补助项目，项目计划投资43.2万元，计划申请省级资金21.6万元，计划申请地方财政资金21.6万元。补贴屠宰环节病害猪损失补贴450头需省级财政资金18万元，补贴屠宰环节病害猪无害化处理900头需省级财政资金3.6万元，合计需要省级财政资金21.6万元。</t>
  </si>
  <si>
    <t>养殖环节无害化处理补助</t>
  </si>
  <si>
    <t>440785230000000000091</t>
  </si>
  <si>
    <t>2023年江门市恩平市养殖环节无害化处理补助项目</t>
  </si>
  <si>
    <t>计划总投资40万元，申请中央资金20万元，申请省级资金12万元，地方财政资金8万元；补贴养殖环节病死猪无害化处理5000头省级财政负担12万元。</t>
  </si>
  <si>
    <t>440785230000000000092</t>
  </si>
  <si>
    <t>2023年江门市恩平市动物疫病防控项目</t>
  </si>
  <si>
    <t>项目计划总投资1103万元，计划申请中央资金373万元，计划申请省级资金700万元，计划申请地方财政资金30万元。补贴自行购买强制免疫疫苗规模畜禽养殖场：肉鸡1200万只360万元；肉鸭600万只180万元，鹅600 万只360万元； 肉猪70万头203万元。强制免疫病种应免疫畜禽的免疫密度≥90%，免疫质量和免疫效果（除布病外其他病种的平均免疫抗体合格率）≥70%，农户满意度≥80%。</t>
  </si>
  <si>
    <t>440785230000000000045</t>
  </si>
  <si>
    <t>2023年江门市恩平市政策性农业保险保费补助</t>
  </si>
  <si>
    <t>（1）水稻、马铃薯、甘遮、甜玉米中央补贴35%，省级补贴30%，市县补贴15%；露地花卉苗木、大棚花卉苗木、岭南水果省级补贴50%，市县补贴30%。申请省级资金1288.3万元。
（2）能繁母猪省级财政补贴35%，仔猪省级财政补贴20%，育肥猪省级财政补贴20%，肉鸡、肉鸡批发价格、肉鸭、蛋鸡和淡水水产省级财政补贴50%。申请省级资金825万元。
（3）农村住房保险。恩平市农村住房保险每年每户保费为8.3元，总共132149户。总项目资金需求1,096,836.7元（申请省级财政资金52.86万元）。其中省级承担比例48.19% ，申请省级资金52.86万元。</t>
  </si>
  <si>
    <t>440785230000000000122</t>
  </si>
  <si>
    <t>2023年江门市恩平市烘干中心及配套设施建设项目（新建）</t>
  </si>
  <si>
    <t>新建烘干中心1个。主要用于粮食生产配套设施建设，确保粮食颗粒归仓，提高粮食生产效益。建设30吨的烘干机16台，共480吨，建设用地面积约17亩，项目总投资1476万元，包括购买烘干机及配套设备、厂房建设等，其中申请省级涉农资金738万元，企业自筹738万元。</t>
  </si>
  <si>
    <t>2022年度江门市恩平市基本农田保护经济补偿省级补助资金</t>
  </si>
  <si>
    <t>根据辖区内相关单位的永久基本农田保护任务发放经济补助，加强永久基本农田保护。资金的使用范围主要用于基本农田的基础设施管护、农作物病虫害统防统治、基本农田地力提升、农村土地整治等支出。</t>
  </si>
  <si>
    <t>恩平市自然资源局</t>
  </si>
  <si>
    <t>440785230000000000094</t>
  </si>
  <si>
    <t>2023年江门市恩平市人居环境整治建设项目</t>
  </si>
  <si>
    <t>人居环境整治美丽乡村建设，计划投入2000万元，2023年申请省级资金2000万元。包括持续推进村庄清洁行动，开展村庄绿化美化工作，建立有效的长效管护和运维机制。持续抓好“四小园”小生态板块建设及全域推进五大“美丽行动”工作。持续推进农村村内道路建设，在基本完成村内干路硬化的前提下，有序实施村内支路、巷路硬化。持续推进农村厕所革命，着力整改农村问题厕所，有效解决农村厕所粪污问题，提升农村环境质量。开展“美丽廊道”建设、农房风貌提升工程，整治纠正农村“三线”乱搭乱建乱拉等的问题，提升村容村貌，消除安全隐患等。</t>
  </si>
  <si>
    <t>恩平市农村生活垃圾收运体系建设项目</t>
  </si>
  <si>
    <t>采购2000个垃圾收集箱，补充原有设施设备的不足，保障我市农村生活垃圾收运处理工作正常运行。</t>
  </si>
  <si>
    <t>恩平市住房和城乡建设局</t>
  </si>
  <si>
    <t>440785230000000000108</t>
  </si>
  <si>
    <t>2023年江门市恩平市四好农村路日常养护（日常养护）</t>
  </si>
  <si>
    <t>对全市1235.673公里农村公路进行养护，列养率100%。</t>
  </si>
  <si>
    <t>恩平市交通运输局</t>
  </si>
  <si>
    <t>440785230000000000109</t>
  </si>
  <si>
    <t>2023年江门市恩平市四好农村路养护工程（养护工程）</t>
  </si>
  <si>
    <t>440785230000000000110</t>
  </si>
  <si>
    <t>恩平市2023年农村公路安全提升工程（村道安全生命防护工程）</t>
  </si>
  <si>
    <t>设置防护栏、标志牌等安全设施。</t>
  </si>
  <si>
    <t>440785230000000000111</t>
  </si>
  <si>
    <t>县道X842横元线（原乡道Y595横下线）上围桥危桥改造工程（危旧桥改造工程）</t>
  </si>
  <si>
    <t>桥梁全长31.04m，桥宽9m。</t>
  </si>
  <si>
    <t>440785230000000000112</t>
  </si>
  <si>
    <t>乡道YF17大六线（原村道C270大横线）流仔水桥危桥改造工程（危旧桥改造工程）</t>
  </si>
  <si>
    <t>桥梁全长31.04m，桥宽7.5m。</t>
  </si>
  <si>
    <t>440785230000000000113</t>
  </si>
  <si>
    <t>县道X831线良西圩至横眉村委会改扩建工程（路网联结改造工程）</t>
  </si>
  <si>
    <t>采用三级公路技术标准，双向两车道，路面宽度为7.5m，路基宽度为9m，路线全长为6.635km。</t>
  </si>
  <si>
    <t>440785230000000000114</t>
  </si>
  <si>
    <t>县道X537线新陂头村至罗山段改扩建工程（路网联结改造工程）</t>
  </si>
  <si>
    <t>采用三级公路技术标准，双向两车道，路面宽度为7m，路基宽度为8m，路线全长为3.1km。</t>
  </si>
  <si>
    <t>440785230000000000115</t>
  </si>
  <si>
    <t>县道X841线牛江圩至沙湖下凯段新建工程（路网联结改造工程）</t>
  </si>
  <si>
    <t>采用三级公路技术标准，双向两车道，路面宽度为7m，路基宽度为8.5m，路线全长为4.469km。</t>
  </si>
  <si>
    <t>440785230000000000116</t>
  </si>
  <si>
    <t>大田镇白石村民委员会Y605扩建工程（建制村通双车道工程）</t>
  </si>
  <si>
    <t>采用四级公路技术标准，双向两车道，路面宽度为6m，路基宽度为7m，路线全长为4.907km。</t>
  </si>
  <si>
    <t>440785230000000000117</t>
  </si>
  <si>
    <t>大田镇华南村民委员会X833扩建工程（建制村通双车道工程）</t>
  </si>
  <si>
    <t>采用三级公路技术标准，双向两车道，路面宽度为6.5m，路基宽度为7.5m，路线全长为0.827km。</t>
  </si>
  <si>
    <t>440785230000000000118</t>
  </si>
  <si>
    <t>大田镇黄沙白石村民委员会Y646扩建工程（建制村通双车道工程）</t>
  </si>
  <si>
    <t>采用四级公路技术标准，双向两车道，路面宽度为6m，路基宽度为7m，路线全长为0.475km。</t>
  </si>
  <si>
    <t>440785230000000000119</t>
  </si>
  <si>
    <t>牛江镇乡道Y687线黄泥坦村委会至火煤岭段路面改造工程（建制村通双车道工程）</t>
  </si>
  <si>
    <t>采用四级公路技术标准，双向两车道，路面宽度为6m，路基宽度为6.5m，路线全长为1.2km。</t>
  </si>
  <si>
    <t>440785230000000000120</t>
  </si>
  <si>
    <t>圣堂镇村道村道C058线圣堂大桥至塘岗村段扩建工程（建制村通双车道工程）</t>
  </si>
  <si>
    <t>采用四级公路技术标准，双向两车道，路面宽度为6m，路基宽度为6.5m，路线全长为1.512km。</t>
  </si>
  <si>
    <t>440785230000000000124</t>
  </si>
  <si>
    <t>恩平市2022 年农村生活污水治理项目</t>
  </si>
  <si>
    <t>完成我市92条自然村的生活污水治理工作，其中有62条采用资源化利用，有5条村接入城镇污水管网，25条村建设污水处理设施。</t>
  </si>
  <si>
    <t>恩平市城市管理和综合执法局</t>
  </si>
  <si>
    <t>440785230000000000125</t>
  </si>
  <si>
    <t>恩平市农村污水治理项目</t>
  </si>
  <si>
    <t>2023-2025年计划完成459条自然村的生活污水治理，农村污水治理率将达到100%。</t>
  </si>
  <si>
    <t>440785230000000000127</t>
  </si>
  <si>
    <t>恩平市2023年农村生活污水设施运维管理项目</t>
  </si>
  <si>
    <t>运维管理全市941个污水处理设施点</t>
  </si>
  <si>
    <t>440785230000000000139</t>
  </si>
  <si>
    <t>2023年江门市恩平市高质量水源林建设项目</t>
  </si>
  <si>
    <t>2023年在沙湖、横陂、恩城等镇（街）营造高质量水源林更新改造3500亩，封山育林4500亩；对2021及2022年高质量水源林进行新造林抚育7803亩，技术包括林地清理（包括桉树除萌及薇甘菊除治）、挖穴整地、种植、抚育、封山育林等。</t>
  </si>
  <si>
    <t>恩平市林业局</t>
  </si>
  <si>
    <t>440785230000000000140</t>
  </si>
  <si>
    <t>2023年江门市恩平市沿海防护林建设项目</t>
  </si>
  <si>
    <t>2023年在横陂镇开展沿海防护林基干林带更新造林120亩、新造林抚育358亩，技术措施包括整地、种植、抚育等。</t>
  </si>
  <si>
    <t>440785230000000000141</t>
  </si>
  <si>
    <t>2023年江门市恩平市大径材培育项目</t>
  </si>
  <si>
    <t>2023年在沙湖镇宝鸭仔水库、横陂南宅水库、牛江西坑水库开展大径材培育5000亩，技术措施包括补植和造林抚育等。</t>
  </si>
  <si>
    <t>440785230000000000142</t>
  </si>
  <si>
    <t>2023年江门市恩平市古树名木保护管理项目</t>
  </si>
  <si>
    <t>2023年对全市450株古树及约45株后备资源进行健康监测，对衰弱的30株古树进行救治复壮。</t>
  </si>
  <si>
    <t>440785230000000000143</t>
  </si>
  <si>
    <t>2023年江门市恩平市乡村绿化美化建设</t>
  </si>
  <si>
    <t>2023年在沙湖、圣堂、良西、君堂等镇开展10条乡村绿化美化，在良西、圣堂镇开展2条绿美古树乡村建设。</t>
  </si>
  <si>
    <t>440785230000000000144</t>
  </si>
  <si>
    <t>2023年江门市恩平市薇甘菊、红火蚁及其他林业有害生物防治项目</t>
  </si>
  <si>
    <t>2023年开展薇甘菊调查监测、演练培训，实施薇甘菊专项防治面积3000亩；开展松材线虫病防控，包括虫情监测、松树病死树清除、疑似样本送检等；购置林业有害生物药物器械，包括薇甘菊、红火蚁等专用药。</t>
  </si>
  <si>
    <t>440785230000000000145</t>
  </si>
  <si>
    <t>2023年江门市恩平市自然保护地整合优化项目</t>
  </si>
  <si>
    <t>2023年开展广东恩平地热国家地质公园、广东恩平君子山县级自然保护区勘界立标工作。</t>
  </si>
  <si>
    <t>食用林产品质量安全</t>
  </si>
  <si>
    <t>440785230000000000146</t>
  </si>
  <si>
    <t>2023年度食用林产品质量安全监测项目的事项</t>
  </si>
  <si>
    <t>开展我市2023年度食用林产品质量安全监测抽检任务，并编制《食用林产品质量监测抽检任务完成情况的报告》。</t>
  </si>
  <si>
    <t>440785230000000000147</t>
  </si>
  <si>
    <t>2023年江门市恩平市政策性森林保险项目</t>
  </si>
  <si>
    <t>为恩平市51.25万亩森林提供财产安全保障。</t>
  </si>
  <si>
    <t>440785230000000000148</t>
  </si>
  <si>
    <t>2023年江门市恩平市野生动植物资源保护及疫源疫病监测野生动植物保护管理项目</t>
  </si>
  <si>
    <t>加强对我市野生动植物资源的保护管理和宣传，开展陆生野生动物等专项执法检查行动，提高广大市民野生动植物保护意识，全面禁食陆生野生动物，加强野生动物疫源疫病监测。</t>
  </si>
  <si>
    <t>红树林营造修复</t>
  </si>
  <si>
    <t>440785230000000000149</t>
  </si>
  <si>
    <t>2023年江门市恩平市红树林营造修复项目</t>
  </si>
  <si>
    <t>2023年在横陂镇开展红树林营造3.4公顷。</t>
  </si>
  <si>
    <t>440785230000000000152</t>
  </si>
  <si>
    <t>2023年江门市恩平市森林火灾预防项目</t>
  </si>
  <si>
    <t>1.新建6公里生物防火林带，对2020年、2021年建设的生物防火林地进行抚育，进一步强化生活防火综合阻隔系统建设。
2.在响水龙潭森林公园、地热地质公园、镇海湾红树林自然保护区等自然保护地安装60个森林防火太阳能远程视频监控语音宣传杆。
3.对现有视频监控系统进行升级、维护。
4.在各镇（街）安装40个固定森林防火检查站。
5.在全市41个重点山头安装41个森林消防高位蓄水池。
6.采购一批森林消防水带和轻便式高压水泵。
7.采购150台森林消防三轮车，配备到全市各村委会。
8.建设5.5公里的林区道路，加强森林防火救灾基础设施建设。</t>
  </si>
  <si>
    <t>工程类、非工程类</t>
  </si>
  <si>
    <t>440785230000000000150</t>
  </si>
  <si>
    <t>2023年江门市恩平市响水龙潭森林生态综合示范园提升项目</t>
  </si>
  <si>
    <t>2023年，在广东响水龙潭森林生态综合示范园在一期、二期建设基础上，进一步进行园区基础设施提升、标识牌完善、安全整治、义务植树基地建设、森林质量提升等。</t>
  </si>
  <si>
    <t>440785230000000000151</t>
  </si>
  <si>
    <t>2023年江门市恩平市林业产业发展项目</t>
  </si>
  <si>
    <t>1.编制《恩平市“向森林要食物”发展规划（2023-2030）》。
2.推广油茶种植，邀请专家对农户进行技术培训，改造提升低产低效林。
3.推广澳洲坚果种植。邀请专家对农户进行技术培训。
4.加强油茶种植和澳洲坚果种植的宣传推广。</t>
  </si>
  <si>
    <t>440785230000000000153</t>
  </si>
  <si>
    <t>2023年江门市恩平市森林资源保护与监测项目</t>
  </si>
  <si>
    <t>1.购置森林资源保护与监测办公软硬件设备，开展森林资源保护与监测宣传、人员培训等工作，加强林长制责任牌等基础设施建设，强化落实巡林制度，强化森林资源保护与监测信息化建设。
2.加强全市各镇（街）林业工作人员和护林员森林资源保护与监测业务技能培训。
3.开展恩平市2023年森林督查和森林、草原、湿地调查监测工作服务项目。</t>
  </si>
  <si>
    <t>恩平市锦江河综合治理项目</t>
  </si>
  <si>
    <t>根据《关于开展西江、潭江重点支流综合治理工作的动员令》（江门市总河长令2018年第1号），我市计划实施恩平市锦江河综合治理项目。其中实施堤顶提质改造工程40.64公里，护岸加固3.8公里。完善污水管网16.61公里，新建6座分散式污水处理站；实施排污口查缺补漏3公里等共4个类型的排水管网修复项目。新建农田排水沟5公里，新建提升泵站2座，控制闸门4座。建设水生态修复系统约8000平方米等水岸整治提升工程。覆盖面积约600平方公里。</t>
  </si>
  <si>
    <t>恩平市水利局</t>
  </si>
  <si>
    <t>江门市碧道建设工程EPC+0项目（恩平段）</t>
  </si>
  <si>
    <t>根据《关于江门市碧道建设工程可行性研究报告的批复》（江发改社农〔2020〕178号），恩平市碧道入包4段，共14.7km。其中锦江河锦江公园段2km，锦江湿地公园段1.8km，锦江河大田段 1.5km，东圣段 9.4km。</t>
  </si>
  <si>
    <t>恩平市河道管理范围划定项目</t>
  </si>
  <si>
    <t>根据《转发广东省河长办关于开展流域面积50平方公里以下河道管理范围划定工作的通知》（江河长函〔2021〕41号）要求，对恩平市流域面积50平方公里以下共57条河流开展河道管理范围划定工作</t>
  </si>
  <si>
    <t>江门市西江潭江流域跨界重点支流综合治理工程（一期）EPC+O项目（恩平项目区)</t>
  </si>
  <si>
    <t>根据《_江门市西江潭江流域跨界重点支流综合治理工程（一期）EPC+0项目（恩平项目区）初步设计报告的批复》（江水许准〔2021〕3号），主要围绕实施跨界河流莲塘水综合治理工程和蚬冈水综合治理工程。治理河长13.01km（河道长度），其中护岸整治长度1.61km，清淤疏浚长度11.40km，建设人工湿地8处，沙湖镇河南片区生活污水处理站1座、沙湖镇蒲桥生活污水处理厂提标改造1项、河道生态修复工程4处、碧道连接桥1座、级差拦水陂1座。</t>
  </si>
  <si>
    <t>恩平市节水型单位建设服务项目</t>
  </si>
  <si>
    <t>根据《江门市节水行动实施方案》（江水〔2020〕447号），完成公共机构节水型单位建设任务32家。根据《广东省水利厅关于印发&lt;广东省水利行业节水型单位建设实施方案&gt;的通知》，2022年10月底各县级水行政主管部门直属单位全部建成节水型单位。</t>
  </si>
  <si>
    <t>恩平市河流健康评价项目</t>
  </si>
  <si>
    <t>根据《转发广东省河长办关于开展我省2021年河湖健康评价工作的通知》（江河长办〔2021〕60号），实施健康评价河流1条。</t>
  </si>
  <si>
    <t>恩平市河流岸线保护与利用规划编制服务项目</t>
  </si>
  <si>
    <t>根据《 关于印发江门市2021年岸线保护与利用规划任务清单的通知》（江水〔2021〕142号），实施曲水恩平段、蚬冈水恩平段等多条河流开展岸线保护与利用规划编制。</t>
  </si>
  <si>
    <t>恩平市良西灌区续建配套与节水改造工程</t>
  </si>
  <si>
    <t>①改造干渠渠道总长度 27.42km，其中总干 渠 2.80km，北干渠 11.932km，南干渠 6.404km，附城干渠 6.284km；②重建、 新建及加固建筑物 176 座，其中重建排洪闸 2 座，重建或新建分水闸 2 座， 节制闸 16 座，新建斗门 103 座，重建或新建机耕桥 21 座，重建渡槽 5 座， 重建或新建暗渠 5 座，重建排洪桥 6 座，重建新建渠下涵洞 3 座，重建新建 溢流侧堰 3 座，重建现状排洪闸交通桥 5 座，新建沉砂池 2 座，溢流侧堰与 渠下涵洞共建 1 座，新建龙安塘渡槽下游交通桥 1 座，重建洞芯村管养站 1 座。</t>
  </si>
  <si>
    <t>恩平市小水电站清理工作</t>
  </si>
  <si>
    <t>1、退出21座电站补偿；2、79座整改类电站整改；3、21退出类电站工程拆除；4、电站的工程拆除措施和生态修复措施；5、电站的合法合规性完善、生态流量泄放设施改造、生态流量监测、水环境与水生态修复、安全隐患消除及其他等项目。</t>
  </si>
  <si>
    <t>农村集中供水</t>
  </si>
  <si>
    <t>恩平市农村供水“三同五化”改造提升工程</t>
  </si>
  <si>
    <t>持续推动农村供水工程县级统管，在巩固农村集中供水全覆盖攻坚成果的基础上，推进实施农村集中供水“三同五化”改造提升工作。主要是对全市自来水厂，各自然村供水管道，农村集中供水工程，根据实际情况进行升级改造。至“十四五”末，力争实现农村供水“规模化发展、标准化建设、一体化管理、专业化运作、智慧化服务”的高质量发展格局，确保农村自来水普及率稳定在 99.5%以上，农村生活饮用水水质合格率稳定在 90%以上。</t>
  </si>
  <si>
    <t>恩平市水闸安全鉴定费用</t>
  </si>
  <si>
    <t>对恩平市三甲水闸、湖端水闸、沙湖水闸、金贵水闸、吉安水闸、安坎水闸、江北水陂（水闸）、阵湾水闸等8宗大中型水闸进行安全鉴定工作。</t>
  </si>
  <si>
    <t>恩平市蓝田水闸重建工程</t>
  </si>
  <si>
    <t>本次拟原址拆除重建，主要建设内容包括水闸闸室和上、下游连接段。除此之外，本次水闸建设还需结合蓝田村美丽乡村建设对水闸周边环境进行整治。</t>
  </si>
  <si>
    <t>恩平市水库移民生产扶持</t>
  </si>
  <si>
    <t>按照人均600元的标准，对符合条件的人口发放水库移民生产扶持补助款，移民可进行养殖、种植，经营生意等项目。</t>
  </si>
  <si>
    <t>恩平市水库移民移民村基础设施</t>
  </si>
  <si>
    <t>对恩平市良西镇那湾村委会六劳村进行基础设施建设，建设内容：新建砼塘坦路面共288.31㎡、加宽原道路214.5㎡。</t>
  </si>
  <si>
    <t>对应省对市县考核事项</t>
  </si>
  <si>
    <t>防返贫监测和帮扶</t>
  </si>
  <si>
    <t>巩固拓展脱贫攻坚成果</t>
  </si>
  <si>
    <t>驻镇帮镇扶村（巩固拓展脱贫攻坚成果）</t>
  </si>
  <si>
    <t>公益性扶贫项目资产后续管护</t>
  </si>
  <si>
    <t>驻镇帮镇扶村（提升产业发展水平）</t>
  </si>
  <si>
    <t>驻镇帮镇扶村工作队工作经费</t>
  </si>
  <si>
    <t>驻镇帮镇扶村（提升镇域公共服务能力）</t>
  </si>
  <si>
    <t>产业升级类项目</t>
  </si>
  <si>
    <t>贴息贷款</t>
  </si>
  <si>
    <t>产业基础设施建设类</t>
  </si>
  <si>
    <t>驻镇帮镇扶村（提升镇村公共基础设施水平）</t>
  </si>
  <si>
    <t>镇村公共服务类</t>
  </si>
  <si>
    <t>行政村综合性文化服务中心达标建设</t>
  </si>
  <si>
    <t>县域医共体肿瘤防治中心早癌筛查项目</t>
  </si>
  <si>
    <t>县域医共体检查检验结果共享项目</t>
  </si>
  <si>
    <t>县域医共体基层医疗机构特色科室建设项目</t>
  </si>
  <si>
    <t>县域医共体信息化建设</t>
  </si>
  <si>
    <t>乡镇人居环境整治和小型公益性基础设施建设</t>
  </si>
  <si>
    <t>重大水利工程</t>
  </si>
  <si>
    <t>小型农田水利设施</t>
  </si>
  <si>
    <t>强制扑杀和销毁补助</t>
  </si>
  <si>
    <t>屠宰业转型升级补助</t>
  </si>
  <si>
    <t>公路卫生监督检查站</t>
  </si>
  <si>
    <t>农业生产废弃物回收补助</t>
  </si>
  <si>
    <t>沿海渔港、渔港经济区建设项目</t>
  </si>
  <si>
    <t>绿色养殖技术推广项目</t>
  </si>
  <si>
    <t>林业种苗建设</t>
  </si>
  <si>
    <t>自然教育基地建设</t>
  </si>
  <si>
    <t>粮食生产补助项目</t>
  </si>
  <si>
    <t>巨灾保险省级财政补贴</t>
  </si>
  <si>
    <t>工作经费</t>
  </si>
  <si>
    <t>小型水库除险加固</t>
  </si>
  <si>
    <t>农业水价综合改革</t>
  </si>
  <si>
    <t>桉树改造补助试点</t>
  </si>
  <si>
    <t>森林草原湿地外来入侵物种普查</t>
  </si>
  <si>
    <t>野生动物疫源疫病监测预警</t>
  </si>
  <si>
    <t>油茶产业发展</t>
  </si>
  <si>
    <t>市本级小计</t>
  </si>
  <si>
    <t>江门市各县
（市、区）小计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</si>
</sst>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70">
    <font>
      <sz val="12"/>
      <name val="宋体"/>
      <charset val="134"/>
    </font>
    <font>
      <b/>
      <sz val="11"/>
      <name val="宋体"/>
      <charset val="134"/>
      <scheme val="minor"/>
    </font>
    <font>
      <sz val="11"/>
      <name val="宋体"/>
      <charset val="134"/>
      <scheme val="minor"/>
    </font>
    <font>
      <b/>
      <sz val="12"/>
      <name val="宋体"/>
      <charset val="134"/>
    </font>
    <font>
      <sz val="10"/>
      <name val="宋体"/>
      <charset val="134"/>
    </font>
    <font>
      <sz val="10"/>
      <color rgb="FFFF0000"/>
      <name val="宋体"/>
      <charset val="134"/>
    </font>
    <font>
      <sz val="10"/>
      <color theme="1"/>
      <name val="宋体"/>
      <charset val="134"/>
    </font>
    <font>
      <b/>
      <sz val="10"/>
      <color theme="1"/>
      <name val="宋体"/>
      <charset val="134"/>
    </font>
    <font>
      <b/>
      <sz val="10"/>
      <color rgb="FFFF0000"/>
      <name val="宋体"/>
      <charset val="134"/>
    </font>
    <font>
      <sz val="14"/>
      <name val="宋体"/>
      <charset val="134"/>
      <scheme val="minor"/>
    </font>
    <font>
      <sz val="14"/>
      <name val="黑体"/>
      <charset val="134"/>
    </font>
    <font>
      <b/>
      <sz val="18"/>
      <name val="方正小标宋简体"/>
      <charset val="134"/>
    </font>
    <font>
      <b/>
      <sz val="10"/>
      <name val="宋体"/>
      <charset val="134"/>
    </font>
    <font>
      <sz val="12"/>
      <color theme="1"/>
      <name val="宋体"/>
      <charset val="134"/>
    </font>
    <font>
      <sz val="10"/>
      <name val="宋体"/>
      <charset val="134"/>
      <scheme val="minor"/>
    </font>
    <font>
      <sz val="11"/>
      <color theme="1"/>
      <name val="宋体"/>
      <charset val="134"/>
      <scheme val="minor"/>
    </font>
    <font>
      <b/>
      <sz val="11"/>
      <color indexed="53"/>
      <name val="宋体"/>
      <charset val="134"/>
    </font>
    <font>
      <b/>
      <sz val="11"/>
      <color indexed="52"/>
      <name val="宋体"/>
      <charset val="134"/>
    </font>
    <font>
      <sz val="11"/>
      <color indexed="8"/>
      <name val="宋体"/>
      <charset val="134"/>
    </font>
    <font>
      <b/>
      <sz val="11"/>
      <color indexed="63"/>
      <name val="宋体"/>
      <charset val="134"/>
    </font>
    <font>
      <sz val="11"/>
      <color theme="1"/>
      <name val="宋体"/>
      <charset val="0"/>
      <scheme val="minor"/>
    </font>
    <font>
      <sz val="11"/>
      <color indexed="52"/>
      <name val="宋体"/>
      <charset val="134"/>
    </font>
    <font>
      <b/>
      <sz val="11"/>
      <color indexed="8"/>
      <name val="宋体"/>
      <charset val="134"/>
    </font>
    <font>
      <sz val="11"/>
      <color indexed="9"/>
      <name val="宋体"/>
      <charset val="134"/>
    </font>
    <font>
      <sz val="11"/>
      <color rgb="FF3F3F76"/>
      <name val="宋体"/>
      <charset val="0"/>
      <scheme val="minor"/>
    </font>
    <font>
      <sz val="11"/>
      <color rgb="FF9C0006"/>
      <name val="宋体"/>
      <charset val="0"/>
      <scheme val="minor"/>
    </font>
    <font>
      <i/>
      <sz val="11"/>
      <color indexed="23"/>
      <name val="宋体"/>
      <charset val="134"/>
    </font>
    <font>
      <sz val="11"/>
      <color theme="0"/>
      <name val="宋体"/>
      <charset val="0"/>
      <scheme val="minor"/>
    </font>
    <font>
      <sz val="11"/>
      <color indexed="10"/>
      <name val="宋体"/>
      <charset val="134"/>
    </font>
    <font>
      <u/>
      <sz val="11"/>
      <color rgb="FF0000FF"/>
      <name val="宋体"/>
      <charset val="0"/>
      <scheme val="minor"/>
    </font>
    <font>
      <sz val="11"/>
      <color indexed="19"/>
      <name val="宋体"/>
      <charset val="134"/>
    </font>
    <font>
      <u/>
      <sz val="11"/>
      <color rgb="FF800080"/>
      <name val="宋体"/>
      <charset val="0"/>
      <scheme val="minor"/>
    </font>
    <font>
      <b/>
      <sz val="11"/>
      <color theme="3"/>
      <name val="宋体"/>
      <charset val="134"/>
      <scheme val="minor"/>
    </font>
    <font>
      <i/>
      <sz val="11"/>
      <color rgb="FF7F7F7F"/>
      <name val="宋体"/>
      <charset val="134"/>
      <scheme val="minor"/>
    </font>
    <font>
      <sz val="11"/>
      <color rgb="FFFF0000"/>
      <name val="宋体"/>
      <charset val="0"/>
      <scheme val="minor"/>
    </font>
    <font>
      <b/>
      <sz val="18"/>
      <color theme="3"/>
      <name val="宋体"/>
      <charset val="134"/>
      <scheme val="minor"/>
    </font>
    <font>
      <sz val="10"/>
      <color rgb="FF000000"/>
      <name val="Times New Roman"/>
      <charset val="134"/>
    </font>
    <font>
      <i/>
      <sz val="11"/>
      <color rgb="FF7F7F7F"/>
      <name val="宋体"/>
      <charset val="0"/>
      <scheme val="minor"/>
    </font>
    <font>
      <b/>
      <sz val="15"/>
      <color theme="3"/>
      <name val="宋体"/>
      <charset val="134"/>
      <scheme val="minor"/>
    </font>
    <font>
      <b/>
      <sz val="13"/>
      <color theme="3"/>
      <name val="宋体"/>
      <charset val="134"/>
      <scheme val="minor"/>
    </font>
    <font>
      <sz val="10"/>
      <name val="Arial"/>
      <charset val="134"/>
    </font>
    <font>
      <b/>
      <sz val="11"/>
      <color rgb="FF3F3F3F"/>
      <name val="宋体"/>
      <charset val="0"/>
      <scheme val="minor"/>
    </font>
    <font>
      <b/>
      <sz val="11"/>
      <color rgb="FFFA7D00"/>
      <name val="宋体"/>
      <charset val="0"/>
      <scheme val="minor"/>
    </font>
    <font>
      <b/>
      <sz val="15"/>
      <color indexed="62"/>
      <name val="宋体"/>
      <charset val="134"/>
    </font>
    <font>
      <b/>
      <sz val="11"/>
      <color rgb="FFFFFFFF"/>
      <name val="宋体"/>
      <charset val="0"/>
      <scheme val="minor"/>
    </font>
    <font>
      <b/>
      <sz val="11"/>
      <color indexed="62"/>
      <name val="宋体"/>
      <charset val="134"/>
    </font>
    <font>
      <sz val="11"/>
      <color rgb="FFFA7D00"/>
      <name val="宋体"/>
      <charset val="0"/>
      <scheme val="minor"/>
    </font>
    <font>
      <b/>
      <sz val="11"/>
      <color theme="1"/>
      <name val="宋体"/>
      <charset val="0"/>
      <scheme val="minor"/>
    </font>
    <font>
      <sz val="11"/>
      <color indexed="16"/>
      <name val="宋体"/>
      <charset val="134"/>
    </font>
    <font>
      <sz val="11"/>
      <color rgb="FF006100"/>
      <name val="宋体"/>
      <charset val="0"/>
      <scheme val="minor"/>
    </font>
    <font>
      <sz val="11"/>
      <color rgb="FF9C6500"/>
      <name val="宋体"/>
      <charset val="0"/>
      <scheme val="minor"/>
    </font>
    <font>
      <b/>
      <sz val="18"/>
      <color indexed="62"/>
      <name val="宋体"/>
      <charset val="134"/>
    </font>
    <font>
      <b/>
      <sz val="15"/>
      <color indexed="56"/>
      <name val="宋体"/>
      <charset val="134"/>
    </font>
    <font>
      <sz val="11"/>
      <color indexed="53"/>
      <name val="宋体"/>
      <charset val="134"/>
    </font>
    <font>
      <sz val="11"/>
      <color indexed="8"/>
      <name val="宋体"/>
      <charset val="134"/>
      <scheme val="minor"/>
    </font>
    <font>
      <sz val="11"/>
      <color indexed="60"/>
      <name val="宋体"/>
      <charset val="134"/>
    </font>
    <font>
      <b/>
      <sz val="11"/>
      <color indexed="9"/>
      <name val="宋体"/>
      <charset val="134"/>
    </font>
    <font>
      <b/>
      <sz val="13"/>
      <color indexed="62"/>
      <name val="宋体"/>
      <charset val="134"/>
    </font>
    <font>
      <sz val="12"/>
      <color rgb="FF000000"/>
      <name val="Calibri"/>
      <charset val="134"/>
    </font>
    <font>
      <sz val="11"/>
      <color indexed="17"/>
      <name val="宋体"/>
      <charset val="134"/>
    </font>
    <font>
      <b/>
      <sz val="11"/>
      <color indexed="56"/>
      <name val="宋体"/>
      <charset val="134"/>
    </font>
    <font>
      <sz val="12"/>
      <name val="Calibri"/>
      <charset val="134"/>
    </font>
    <font>
      <b/>
      <sz val="13"/>
      <color indexed="56"/>
      <name val="宋体"/>
      <charset val="134"/>
    </font>
    <font>
      <sz val="11"/>
      <color indexed="62"/>
      <name val="宋体"/>
      <charset val="134"/>
    </font>
    <font>
      <sz val="11"/>
      <color indexed="20"/>
      <name val="宋体"/>
      <charset val="134"/>
    </font>
    <font>
      <sz val="11"/>
      <color rgb="FF006100"/>
      <name val="宋体"/>
      <charset val="134"/>
      <scheme val="minor"/>
    </font>
    <font>
      <b/>
      <sz val="18"/>
      <color indexed="56"/>
      <name val="宋体"/>
      <charset val="134"/>
    </font>
    <font>
      <sz val="9"/>
      <name val="宋体"/>
      <charset val="134"/>
    </font>
    <font>
      <sz val="11"/>
      <color theme="1"/>
      <name val="DengXian"/>
      <charset val="134"/>
    </font>
    <font>
      <sz val="10"/>
      <color indexed="8"/>
      <name val="Times New Roman"/>
      <charset val="134"/>
    </font>
  </fonts>
  <fills count="6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6" tint="0.799981688894314"/>
        <bgColor indexed="64"/>
      </patternFill>
    </fill>
    <fill>
      <patternFill patternType="solid">
        <fgColor indexed="27"/>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indexed="36"/>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2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30"/>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indexed="10"/>
        <bgColor indexed="64"/>
      </patternFill>
    </fill>
    <fill>
      <patternFill patternType="solid">
        <fgColor indexed="6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indexed="8"/>
      </right>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54"/>
      </top>
      <bottom style="double">
        <color indexed="5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54"/>
      </bottom>
      <diagonal/>
    </border>
    <border>
      <left style="double">
        <color rgb="FF3F3F3F"/>
      </left>
      <right style="double">
        <color rgb="FF3F3F3F"/>
      </right>
      <top style="double">
        <color rgb="FF3F3F3F"/>
      </top>
      <bottom style="double">
        <color rgb="FF3F3F3F"/>
      </bottom>
      <diagonal/>
    </border>
    <border>
      <left/>
      <right/>
      <top/>
      <bottom style="medium">
        <color indexed="2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30"/>
      </bottom>
      <diagonal/>
    </border>
    <border>
      <left/>
      <right/>
      <top/>
      <bottom style="thick">
        <color indexed="22"/>
      </bottom>
      <diagonal/>
    </border>
  </borders>
  <cellStyleXfs count="7341">
    <xf numFmtId="0" fontId="0" fillId="0" borderId="0">
      <alignment vertical="center"/>
    </xf>
    <xf numFmtId="42" fontId="15" fillId="0" borderId="0" applyFont="0" applyFill="0" applyBorder="0" applyAlignment="0" applyProtection="0">
      <alignment vertical="center"/>
    </xf>
    <xf numFmtId="0" fontId="16" fillId="5" borderId="12" applyNumberFormat="0" applyAlignment="0" applyProtection="0">
      <alignment vertical="center"/>
    </xf>
    <xf numFmtId="0" fontId="15" fillId="0" borderId="0">
      <alignment vertical="center"/>
    </xf>
    <xf numFmtId="0" fontId="17" fillId="6" borderId="12"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9" fillId="6" borderId="13" applyNumberFormat="0" applyAlignment="0" applyProtection="0">
      <alignment vertical="center"/>
    </xf>
    <xf numFmtId="0" fontId="20" fillId="8" borderId="0" applyNumberFormat="0" applyBorder="0" applyAlignment="0" applyProtection="0">
      <alignment vertical="center"/>
    </xf>
    <xf numFmtId="43" fontId="15" fillId="0" borderId="0" applyFont="0" applyFill="0" applyBorder="0" applyAlignment="0" applyProtection="0">
      <alignment vertical="center"/>
    </xf>
    <xf numFmtId="43" fontId="18" fillId="0" borderId="0" applyFont="0" applyFill="0" applyBorder="0" applyAlignment="0" applyProtection="0">
      <alignment vertical="center"/>
    </xf>
    <xf numFmtId="0" fontId="18" fillId="9" borderId="0" applyNumberFormat="0" applyBorder="0" applyAlignment="0" applyProtection="0">
      <alignment vertical="center"/>
    </xf>
    <xf numFmtId="0" fontId="17" fillId="6" borderId="12" applyNumberFormat="0" applyAlignment="0" applyProtection="0">
      <alignment vertical="center"/>
    </xf>
    <xf numFmtId="0" fontId="0" fillId="0" borderId="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177" fontId="0" fillId="0" borderId="0" applyFont="0" applyFill="0" applyBorder="0" applyAlignment="0" applyProtection="0">
      <alignment vertical="center"/>
    </xf>
    <xf numFmtId="0" fontId="23" fillId="6"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0" fontId="24" fillId="11" borderId="16"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alignment vertical="center"/>
    </xf>
    <xf numFmtId="44" fontId="15" fillId="0" borderId="0" applyFont="0" applyFill="0" applyBorder="0" applyAlignment="0" applyProtection="0">
      <alignment vertical="center"/>
    </xf>
    <xf numFmtId="0" fontId="0" fillId="0" borderId="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0" fontId="18" fillId="10" borderId="0" applyNumberFormat="0" applyBorder="0" applyAlignment="0" applyProtection="0">
      <alignment vertical="center"/>
    </xf>
    <xf numFmtId="0" fontId="15" fillId="0" borderId="0">
      <alignment vertical="center"/>
    </xf>
    <xf numFmtId="43" fontId="18" fillId="0" borderId="0" applyFont="0" applyFill="0" applyBorder="0" applyAlignment="0" applyProtection="0">
      <alignment vertical="center"/>
    </xf>
    <xf numFmtId="0" fontId="18" fillId="14" borderId="0" applyNumberFormat="0" applyBorder="0" applyAlignment="0" applyProtection="0">
      <alignment vertical="center"/>
    </xf>
    <xf numFmtId="41"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8" fillId="15" borderId="0" applyNumberFormat="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8" fillId="16" borderId="0" applyNumberFormat="0" applyBorder="0" applyAlignment="0" applyProtection="0">
      <alignment vertical="center"/>
    </xf>
    <xf numFmtId="0" fontId="20" fillId="17"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5" fillId="18" borderId="0" applyNumberFormat="0" applyBorder="0" applyAlignment="0" applyProtection="0">
      <alignment vertical="center"/>
    </xf>
    <xf numFmtId="0" fontId="26" fillId="0" borderId="0" applyNumberFormat="0" applyFill="0" applyBorder="0" applyAlignment="0" applyProtection="0">
      <alignment vertical="center"/>
    </xf>
    <xf numFmtId="43" fontId="0" fillId="0" borderId="0" applyFont="0" applyFill="0" applyBorder="0" applyAlignment="0" applyProtection="0">
      <alignment vertical="center"/>
    </xf>
    <xf numFmtId="0" fontId="27" fillId="19" borderId="0" applyNumberFormat="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9" fillId="0" borderId="0" applyNumberFormat="0" applyFill="0" applyBorder="0" applyAlignment="0" applyProtection="0">
      <alignment vertical="center"/>
    </xf>
    <xf numFmtId="0" fontId="18" fillId="12" borderId="0" applyNumberFormat="0" applyBorder="0" applyAlignment="0" applyProtection="0">
      <alignment vertical="center"/>
    </xf>
    <xf numFmtId="9" fontId="15" fillId="0" borderId="0" applyFont="0" applyFill="0" applyBorder="0" applyAlignment="0" applyProtection="0">
      <alignment vertical="center"/>
    </xf>
    <xf numFmtId="0" fontId="23" fillId="6"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5" fillId="23" borderId="18" applyNumberFormat="0" applyFont="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7" fillId="25" borderId="0" applyNumberFormat="0" applyBorder="0" applyAlignment="0" applyProtection="0">
      <alignment vertical="center"/>
    </xf>
    <xf numFmtId="0" fontId="32" fillId="0" borderId="0" applyNumberFormat="0" applyFill="0" applyBorder="0" applyAlignment="0" applyProtection="0">
      <alignment vertical="center"/>
    </xf>
    <xf numFmtId="0" fontId="18" fillId="12" borderId="0" applyNumberFormat="0" applyBorder="0" applyAlignment="0" applyProtection="0">
      <alignment vertical="center"/>
    </xf>
    <xf numFmtId="0" fontId="33" fillId="0" borderId="0" applyNumberFormat="0" applyFill="0" applyBorder="0" applyAlignment="0" applyProtection="0">
      <alignment vertical="center"/>
    </xf>
    <xf numFmtId="0" fontId="18" fillId="24" borderId="0" applyNumberFormat="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0" fillId="0" borderId="0"/>
    <xf numFmtId="0" fontId="34"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xf numFmtId="0" fontId="35" fillId="0" borderId="0" applyNumberForma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12" borderId="0" applyNumberFormat="0" applyBorder="0" applyAlignment="0" applyProtection="0">
      <alignment vertical="center"/>
    </xf>
    <xf numFmtId="43" fontId="36"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xf numFmtId="0" fontId="37" fillId="0" borderId="0" applyNumberForma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xf numFmtId="0" fontId="38" fillId="0" borderId="20" applyNumberFormat="0" applyFill="0" applyAlignment="0" applyProtection="0">
      <alignment vertical="center"/>
    </xf>
    <xf numFmtId="0" fontId="0" fillId="0" borderId="0"/>
    <xf numFmtId="0" fontId="19" fillId="5" borderId="13" applyNumberFormat="0" applyAlignment="0" applyProtection="0">
      <alignment vertical="center"/>
    </xf>
    <xf numFmtId="43" fontId="0" fillId="0" borderId="0" applyFont="0" applyFill="0" applyBorder="0" applyAlignment="0" applyProtection="0"/>
    <xf numFmtId="0" fontId="18" fillId="9" borderId="0" applyNumberFormat="0" applyBorder="0" applyAlignment="0" applyProtection="0">
      <alignment vertical="center"/>
    </xf>
    <xf numFmtId="0" fontId="23" fillId="10" borderId="0" applyNumberFormat="0" applyBorder="0" applyAlignment="0" applyProtection="0">
      <alignment vertical="center"/>
    </xf>
    <xf numFmtId="0" fontId="18" fillId="26" borderId="0" applyNumberFormat="0" applyBorder="0" applyAlignment="0" applyProtection="0">
      <alignment vertical="center"/>
    </xf>
    <xf numFmtId="0" fontId="23" fillId="10" borderId="0" applyNumberFormat="0" applyBorder="0" applyAlignment="0" applyProtection="0">
      <alignment vertical="center"/>
    </xf>
    <xf numFmtId="0" fontId="18" fillId="26" borderId="0" applyNumberFormat="0" applyBorder="0" applyAlignment="0" applyProtection="0">
      <alignment vertical="center"/>
    </xf>
    <xf numFmtId="0" fontId="39" fillId="0" borderId="20" applyNumberFormat="0" applyFill="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22" fillId="0" borderId="17" applyNumberFormat="0" applyFill="0" applyAlignment="0" applyProtection="0">
      <alignment vertical="center"/>
    </xf>
    <xf numFmtId="0" fontId="27" fillId="27"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43" fontId="15" fillId="0" borderId="0" applyFont="0" applyFill="0" applyBorder="0" applyAlignment="0" applyProtection="0">
      <alignment vertical="center"/>
    </xf>
    <xf numFmtId="0" fontId="32" fillId="0" borderId="21" applyNumberFormat="0" applyFill="0" applyAlignment="0" applyProtection="0">
      <alignment vertical="center"/>
    </xf>
    <xf numFmtId="0" fontId="16" fillId="5" borderId="12" applyNumberFormat="0" applyAlignment="0" applyProtection="0">
      <alignment vertical="center"/>
    </xf>
    <xf numFmtId="0" fontId="18" fillId="12" borderId="0" applyNumberFormat="0" applyBorder="0" applyAlignment="0" applyProtection="0">
      <alignment vertical="center"/>
    </xf>
    <xf numFmtId="0" fontId="0" fillId="0" borderId="0"/>
    <xf numFmtId="43" fontId="40" fillId="0" borderId="0" applyFont="0" applyFill="0" applyBorder="0" applyAlignment="0" applyProtection="0"/>
    <xf numFmtId="0" fontId="18" fillId="9" borderId="0" applyNumberFormat="0" applyBorder="0" applyAlignment="0" applyProtection="0">
      <alignment vertical="center"/>
    </xf>
    <xf numFmtId="0" fontId="27" fillId="28" borderId="0" applyNumberFormat="0" applyBorder="0" applyAlignment="0" applyProtection="0">
      <alignment vertical="center"/>
    </xf>
    <xf numFmtId="0" fontId="18" fillId="7" borderId="0" applyNumberFormat="0" applyBorder="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41" fillId="29" borderId="22"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42" fillId="29" borderId="16" applyNumberFormat="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4" fillId="30" borderId="24" applyNumberFormat="0" applyAlignment="0" applyProtection="0">
      <alignment vertical="center"/>
    </xf>
    <xf numFmtId="0" fontId="0" fillId="0" borderId="0"/>
    <xf numFmtId="0" fontId="22" fillId="0" borderId="17" applyNumberFormat="0" applyFill="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23" fillId="31" borderId="0" applyNumberFormat="0" applyBorder="0" applyAlignment="0" applyProtection="0">
      <alignment vertical="center"/>
    </xf>
    <xf numFmtId="43" fontId="15" fillId="0" borderId="0" applyFont="0" applyFill="0" applyBorder="0" applyAlignment="0" applyProtection="0">
      <alignment vertical="center"/>
    </xf>
    <xf numFmtId="0" fontId="20" fillId="32"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27" fillId="33" borderId="0" applyNumberFormat="0" applyBorder="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46" fillId="0" borderId="26" applyNumberFormat="0" applyFill="0" applyAlignment="0" applyProtection="0">
      <alignment vertical="center"/>
    </xf>
    <xf numFmtId="0" fontId="23" fillId="6" borderId="0" applyNumberFormat="0" applyBorder="0" applyAlignment="0" applyProtection="0">
      <alignment vertical="center"/>
    </xf>
    <xf numFmtId="177"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47" fillId="0" borderId="27" applyNumberFormat="0" applyFill="0" applyAlignment="0" applyProtection="0">
      <alignment vertical="center"/>
    </xf>
    <xf numFmtId="0" fontId="18" fillId="7" borderId="0" applyNumberFormat="0" applyBorder="0" applyAlignment="0" applyProtection="0">
      <alignment vertical="center"/>
    </xf>
    <xf numFmtId="0" fontId="23" fillId="14" borderId="0" applyNumberFormat="0" applyBorder="0" applyAlignment="0" applyProtection="0">
      <alignment vertical="center"/>
    </xf>
    <xf numFmtId="0" fontId="48" fillId="26" borderId="0" applyNumberFormat="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49" fillId="34" borderId="0" applyNumberFormat="0" applyBorder="0" applyAlignment="0" applyProtection="0">
      <alignment vertical="center"/>
    </xf>
    <xf numFmtId="0" fontId="23"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0" fontId="18" fillId="7" borderId="19" applyNumberFormat="0" applyFont="0" applyAlignment="0" applyProtection="0">
      <alignment vertical="center"/>
    </xf>
    <xf numFmtId="0" fontId="50" fillId="35"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8" fillId="21" borderId="0" applyNumberFormat="0" applyBorder="0" applyAlignment="0" applyProtection="0">
      <alignment vertical="center"/>
    </xf>
    <xf numFmtId="0" fontId="23" fillId="31" borderId="0" applyNumberFormat="0" applyBorder="0" applyAlignment="0" applyProtection="0">
      <alignment vertical="center"/>
    </xf>
    <xf numFmtId="0" fontId="51" fillId="0" borderId="0" applyNumberFormat="0" applyFill="0" applyBorder="0" applyAlignment="0" applyProtection="0">
      <alignment vertical="center"/>
    </xf>
    <xf numFmtId="0" fontId="20" fillId="36" borderId="0" applyNumberFormat="0" applyBorder="0" applyAlignment="0" applyProtection="0">
      <alignment vertical="center"/>
    </xf>
    <xf numFmtId="0" fontId="52" fillId="0" borderId="28" applyNumberFormat="0" applyFill="0" applyAlignment="0" applyProtection="0">
      <alignment vertical="center"/>
    </xf>
    <xf numFmtId="0" fontId="22" fillId="0" borderId="15" applyNumberFormat="0" applyFill="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7" fillId="3" borderId="0" applyNumberFormat="0" applyBorder="0" applyAlignment="0" applyProtection="0">
      <alignment vertical="center"/>
    </xf>
    <xf numFmtId="0" fontId="53" fillId="0" borderId="14" applyNumberFormat="0" applyFill="0" applyAlignment="0" applyProtection="0">
      <alignment vertical="center"/>
    </xf>
    <xf numFmtId="0" fontId="18" fillId="12" borderId="0" applyNumberFormat="0" applyBorder="0" applyAlignment="0" applyProtection="0">
      <alignment vertical="center"/>
    </xf>
    <xf numFmtId="177" fontId="0" fillId="0" borderId="0" applyFont="0" applyFill="0" applyBorder="0" applyAlignment="0" applyProtection="0">
      <alignment vertical="center"/>
    </xf>
    <xf numFmtId="0" fontId="22" fillId="0" borderId="15" applyNumberFormat="0" applyFill="0" applyAlignment="0" applyProtection="0">
      <alignment vertical="center"/>
    </xf>
    <xf numFmtId="9" fontId="15" fillId="0" borderId="0" applyFont="0" applyFill="0" applyBorder="0" applyAlignment="0" applyProtection="0">
      <alignment vertical="center"/>
    </xf>
    <xf numFmtId="0" fontId="20" fillId="37" borderId="0" applyNumberFormat="0" applyBorder="0" applyAlignment="0" applyProtection="0">
      <alignment vertical="center"/>
    </xf>
    <xf numFmtId="0" fontId="23" fillId="24"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26" fillId="0" borderId="0" applyNumberFormat="0" applyFill="0" applyBorder="0" applyAlignment="0" applyProtection="0">
      <alignment vertical="center"/>
    </xf>
    <xf numFmtId="0" fontId="20" fillId="38" borderId="0" applyNumberFormat="0" applyBorder="0" applyAlignment="0" applyProtection="0">
      <alignment vertical="center"/>
    </xf>
    <xf numFmtId="0" fontId="16" fillId="5" borderId="12" applyNumberFormat="0" applyAlignment="0" applyProtection="0">
      <alignment vertical="center"/>
    </xf>
    <xf numFmtId="0" fontId="23" fillId="6" borderId="0" applyNumberFormat="0" applyBorder="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18" fillId="7" borderId="0" applyNumberFormat="0" applyBorder="0" applyAlignment="0" applyProtection="0">
      <alignment vertical="center"/>
    </xf>
    <xf numFmtId="0" fontId="22" fillId="0" borderId="15" applyNumberFormat="0" applyFill="0" applyAlignment="0" applyProtection="0">
      <alignment vertical="center"/>
    </xf>
    <xf numFmtId="0" fontId="18" fillId="15" borderId="0" applyNumberFormat="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0" fillId="40" borderId="0" applyNumberFormat="0" applyBorder="0" applyAlignment="0" applyProtection="0">
      <alignment vertical="center"/>
    </xf>
    <xf numFmtId="43" fontId="54"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27" fillId="41" borderId="0" applyNumberFormat="0" applyBorder="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27" fillId="42" borderId="0" applyNumberFormat="0" applyBorder="0" applyAlignment="0" applyProtection="0">
      <alignment vertical="center"/>
    </xf>
    <xf numFmtId="43" fontId="0" fillId="0" borderId="0" applyFont="0" applyFill="0" applyBorder="0" applyAlignment="0" applyProtection="0"/>
    <xf numFmtId="0" fontId="51" fillId="0" borderId="0" applyNumberFormat="0" applyFill="0" applyBorder="0" applyAlignment="0" applyProtection="0">
      <alignment vertical="center"/>
    </xf>
    <xf numFmtId="0" fontId="20" fillId="43" borderId="0" applyNumberFormat="0" applyBorder="0" applyAlignment="0" applyProtection="0">
      <alignment vertical="center"/>
    </xf>
    <xf numFmtId="0" fontId="52" fillId="0" borderId="28" applyNumberFormat="0" applyFill="0" applyAlignment="0" applyProtection="0">
      <alignment vertical="center"/>
    </xf>
    <xf numFmtId="0" fontId="15" fillId="0" borderId="0">
      <alignment vertical="center"/>
    </xf>
    <xf numFmtId="0" fontId="19" fillId="5" borderId="13"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22" fillId="0" borderId="15"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44" borderId="0" applyNumberFormat="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7" fillId="45" borderId="0" applyNumberFormat="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43" fillId="0" borderId="23" applyNumberFormat="0" applyFill="0" applyAlignment="0" applyProtection="0">
      <alignment vertical="center"/>
    </xf>
    <xf numFmtId="0" fontId="0" fillId="0" borderId="0"/>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23" fillId="6" borderId="0" applyNumberFormat="0" applyBorder="0" applyAlignment="0" applyProtection="0">
      <alignment vertical="center"/>
    </xf>
    <xf numFmtId="0" fontId="20" fillId="46" borderId="0" applyNumberFormat="0" applyBorder="0" applyAlignment="0" applyProtection="0">
      <alignment vertical="center"/>
    </xf>
    <xf numFmtId="0" fontId="55" fillId="22" borderId="0" applyNumberFormat="0" applyBorder="0" applyAlignment="0" applyProtection="0">
      <alignment vertical="center"/>
    </xf>
    <xf numFmtId="0" fontId="27" fillId="47" borderId="0" applyNumberFormat="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7" fillId="48" borderId="0" applyNumberFormat="0" applyBorder="0" applyAlignment="0" applyProtection="0">
      <alignment vertical="center"/>
    </xf>
    <xf numFmtId="0" fontId="19" fillId="6" borderId="13" applyNumberFormat="0" applyAlignment="0" applyProtection="0">
      <alignment vertical="center"/>
    </xf>
    <xf numFmtId="0" fontId="18" fillId="21" borderId="0" applyNumberFormat="0" applyBorder="0" applyAlignment="0" applyProtection="0">
      <alignment vertical="center"/>
    </xf>
    <xf numFmtId="0" fontId="20" fillId="49" borderId="0" applyNumberFormat="0" applyBorder="0" applyAlignment="0" applyProtection="0">
      <alignment vertical="center"/>
    </xf>
    <xf numFmtId="0" fontId="27" fillId="50" borderId="0" applyNumberFormat="0" applyBorder="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9" fontId="15" fillId="0" borderId="0" applyFont="0" applyFill="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33" fillId="0" borderId="0" applyNumberFormat="0" applyFill="0" applyBorder="0" applyAlignment="0" applyProtection="0">
      <alignment vertical="center"/>
    </xf>
    <xf numFmtId="0" fontId="18" fillId="24" borderId="0" applyNumberFormat="0" applyBorder="0" applyAlignment="0" applyProtection="0">
      <alignment vertical="center"/>
    </xf>
    <xf numFmtId="0" fontId="21" fillId="0" borderId="14" applyNumberFormat="0" applyFill="0" applyAlignment="0" applyProtection="0">
      <alignment vertical="center"/>
    </xf>
    <xf numFmtId="0" fontId="15" fillId="0" borderId="0">
      <alignment vertical="center"/>
    </xf>
    <xf numFmtId="43" fontId="54" fillId="0" borderId="0" applyFont="0" applyFill="0" applyBorder="0" applyAlignment="0" applyProtection="0">
      <alignment vertical="center"/>
    </xf>
    <xf numFmtId="0" fontId="18" fillId="9" borderId="0" applyNumberFormat="0" applyBorder="0" applyAlignment="0" applyProtection="0">
      <alignment vertical="center"/>
    </xf>
    <xf numFmtId="43" fontId="54" fillId="0" borderId="0" applyFont="0" applyFill="0" applyBorder="0" applyAlignment="0" applyProtection="0">
      <alignment vertical="center"/>
    </xf>
    <xf numFmtId="0" fontId="18" fillId="9" borderId="0" applyNumberFormat="0" applyBorder="0" applyAlignment="0" applyProtection="0">
      <alignment vertical="center"/>
    </xf>
    <xf numFmtId="0" fontId="21" fillId="0" borderId="14" applyNumberFormat="0" applyFill="0" applyAlignment="0" applyProtection="0">
      <alignment vertical="center"/>
    </xf>
    <xf numFmtId="43" fontId="54" fillId="0" borderId="0" applyFont="0" applyFill="0" applyBorder="0" applyAlignment="0" applyProtection="0">
      <alignment vertical="center"/>
    </xf>
    <xf numFmtId="0" fontId="18" fillId="12" borderId="0" applyNumberFormat="0" applyBorder="0" applyAlignment="0" applyProtection="0">
      <alignment vertical="center"/>
    </xf>
    <xf numFmtId="0" fontId="40" fillId="0" borderId="0"/>
    <xf numFmtId="0" fontId="22" fillId="0" borderId="17" applyNumberFormat="0" applyFill="0" applyAlignment="0" applyProtection="0">
      <alignment vertical="center"/>
    </xf>
    <xf numFmtId="0" fontId="18" fillId="10" borderId="0" applyNumberFormat="0" applyBorder="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5" fillId="0" borderId="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15" fillId="0" borderId="0"/>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9" borderId="0" applyNumberFormat="0" applyBorder="0" applyAlignment="0" applyProtection="0">
      <alignment vertical="center"/>
    </xf>
    <xf numFmtId="43" fontId="36" fillId="0" borderId="0" applyFont="0" applyFill="0" applyBorder="0" applyAlignment="0" applyProtection="0">
      <alignment vertical="center"/>
    </xf>
    <xf numFmtId="0" fontId="18" fillId="14" borderId="0" applyNumberFormat="0" applyBorder="0" applyAlignment="0" applyProtection="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43" fontId="18" fillId="0" borderId="0" applyFont="0" applyFill="0" applyBorder="0" applyAlignment="0" applyProtection="0">
      <alignment vertical="center"/>
    </xf>
    <xf numFmtId="0" fontId="18" fillId="9" borderId="0" applyNumberFormat="0" applyBorder="0" applyAlignment="0" applyProtection="0">
      <alignment vertical="center"/>
    </xf>
    <xf numFmtId="0" fontId="15" fillId="0" borderId="0"/>
    <xf numFmtId="0" fontId="0"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9" fontId="0" fillId="0" borderId="0" applyFont="0" applyFill="0" applyBorder="0" applyAlignment="0" applyProtection="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19" fillId="5" borderId="13" applyNumberFormat="0" applyAlignment="0" applyProtection="0">
      <alignment vertical="center"/>
    </xf>
    <xf numFmtId="0" fontId="18" fillId="24"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18" fillId="24" borderId="0" applyNumberFormat="0" applyBorder="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23" fillId="52" borderId="0" applyNumberFormat="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12" borderId="0" applyNumberFormat="0" applyBorder="0" applyAlignment="0" applyProtection="0">
      <alignment vertical="center"/>
    </xf>
    <xf numFmtId="0" fontId="23" fillId="31"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9" fillId="6" borderId="13" applyNumberFormat="0" applyAlignment="0" applyProtection="0">
      <alignment vertical="center"/>
    </xf>
    <xf numFmtId="0" fontId="18" fillId="12" borderId="0" applyNumberFormat="0" applyBorder="0" applyAlignment="0" applyProtection="0">
      <alignment vertical="center"/>
    </xf>
    <xf numFmtId="0" fontId="23" fillId="31"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23" fillId="3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7" borderId="19" applyNumberFormat="0" applyFont="0" applyAlignment="0" applyProtection="0">
      <alignment vertical="center"/>
    </xf>
    <xf numFmtId="0" fontId="18" fillId="14" borderId="0" applyNumberFormat="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7" fillId="6" borderId="12" applyNumberFormat="0" applyAlignment="0" applyProtection="0">
      <alignment vertical="center"/>
    </xf>
    <xf numFmtId="0" fontId="18" fillId="12" borderId="0" applyNumberFormat="0" applyBorder="0" applyAlignment="0" applyProtection="0">
      <alignment vertical="center"/>
    </xf>
    <xf numFmtId="0" fontId="23" fillId="31" borderId="0" applyNumberFormat="0" applyBorder="0" applyAlignment="0" applyProtection="0">
      <alignment vertical="center"/>
    </xf>
    <xf numFmtId="0" fontId="36" fillId="0" borderId="0"/>
    <xf numFmtId="0" fontId="19" fillId="5" borderId="13" applyNumberFormat="0" applyAlignment="0" applyProtection="0">
      <alignment vertical="center"/>
    </xf>
    <xf numFmtId="0" fontId="22" fillId="0" borderId="15" applyNumberFormat="0" applyFill="0" applyAlignment="0" applyProtection="0">
      <alignment vertical="center"/>
    </xf>
    <xf numFmtId="0" fontId="18" fillId="15"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8" fillId="1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43" fontId="36" fillId="0" borderId="0" applyFont="0" applyFill="0" applyBorder="0" applyAlignment="0" applyProtection="0">
      <alignment vertical="center"/>
    </xf>
    <xf numFmtId="0" fontId="18" fillId="12" borderId="0" applyNumberFormat="0" applyBorder="0" applyAlignment="0" applyProtection="0">
      <alignment vertical="center"/>
    </xf>
    <xf numFmtId="0" fontId="17" fillId="6" borderId="12" applyNumberFormat="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5" fillId="0" borderId="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9" borderId="0" applyNumberFormat="0" applyBorder="0" applyAlignment="0" applyProtection="0">
      <alignment vertical="center"/>
    </xf>
    <xf numFmtId="0" fontId="23" fillId="31"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9" fillId="6" borderId="13" applyNumberFormat="0" applyAlignment="0" applyProtection="0">
      <alignment vertical="center"/>
    </xf>
    <xf numFmtId="0" fontId="18" fillId="9" borderId="0" applyNumberFormat="0" applyBorder="0" applyAlignment="0" applyProtection="0">
      <alignment vertical="center"/>
    </xf>
    <xf numFmtId="0" fontId="23" fillId="31" borderId="0" applyNumberFormat="0" applyBorder="0" applyAlignment="0" applyProtection="0">
      <alignment vertical="center"/>
    </xf>
    <xf numFmtId="0" fontId="18" fillId="9" borderId="0" applyNumberFormat="0" applyBorder="0" applyAlignment="0" applyProtection="0">
      <alignment vertical="center"/>
    </xf>
    <xf numFmtId="0" fontId="23" fillId="31" borderId="0" applyNumberFormat="0" applyBorder="0" applyAlignment="0" applyProtection="0">
      <alignment vertical="center"/>
    </xf>
    <xf numFmtId="0" fontId="28" fillId="0" borderId="0" applyNumberFormat="0" applyFill="0" applyBorder="0" applyAlignment="0" applyProtection="0">
      <alignment vertical="center"/>
    </xf>
    <xf numFmtId="0" fontId="18" fillId="9" borderId="0" applyNumberFormat="0" applyBorder="0" applyAlignment="0" applyProtection="0">
      <alignment vertical="center"/>
    </xf>
    <xf numFmtId="0" fontId="0" fillId="0" borderId="0"/>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28" fillId="0" borderId="0" applyNumberFormat="0" applyFill="0" applyBorder="0" applyAlignment="0" applyProtection="0">
      <alignment vertical="center"/>
    </xf>
    <xf numFmtId="0" fontId="18" fillId="9" borderId="0" applyNumberFormat="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28"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28"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19" fillId="5" borderId="13" applyNumberFormat="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43" fillId="0" borderId="23" applyNumberFormat="0" applyFill="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43" fillId="0" borderId="23" applyNumberFormat="0" applyFill="0" applyAlignment="0" applyProtection="0">
      <alignment vertical="center"/>
    </xf>
    <xf numFmtId="0" fontId="18" fillId="9" borderId="0" applyNumberFormat="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18" fillId="9"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7" fillId="6" borderId="12" applyNumberFormat="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17" fillId="6" borderId="12" applyNumberFormat="0" applyAlignment="0" applyProtection="0">
      <alignment vertical="center"/>
    </xf>
    <xf numFmtId="0" fontId="18" fillId="9" borderId="0" applyNumberFormat="0" applyBorder="0" applyAlignment="0" applyProtection="0">
      <alignment vertical="center"/>
    </xf>
    <xf numFmtId="0" fontId="15" fillId="0" borderId="0">
      <alignment vertical="center"/>
    </xf>
    <xf numFmtId="0" fontId="19" fillId="6" borderId="13" applyNumberFormat="0" applyAlignment="0" applyProtection="0">
      <alignment vertical="center"/>
    </xf>
    <xf numFmtId="0" fontId="23" fillId="14" borderId="0" applyNumberFormat="0" applyBorder="0" applyAlignment="0" applyProtection="0">
      <alignment vertical="center"/>
    </xf>
    <xf numFmtId="0" fontId="18" fillId="7" borderId="0" applyNumberFormat="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43" fontId="36" fillId="0" borderId="0" applyFont="0" applyFill="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23" fillId="14"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8" fillId="7" borderId="0" applyNumberFormat="0" applyBorder="0" applyAlignment="0" applyProtection="0">
      <alignment vertical="center"/>
    </xf>
    <xf numFmtId="0" fontId="18" fillId="21" borderId="0" applyNumberFormat="0" applyBorder="0" applyAlignment="0" applyProtection="0">
      <alignment vertical="center"/>
    </xf>
    <xf numFmtId="0" fontId="57" fillId="0" borderId="30" applyNumberFormat="0" applyFill="0" applyAlignment="0" applyProtection="0">
      <alignment vertical="center"/>
    </xf>
    <xf numFmtId="0" fontId="18" fillId="0" borderId="0" applyProtection="0"/>
    <xf numFmtId="0" fontId="23" fillId="14" borderId="0" applyNumberFormat="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8" fillId="14" borderId="0" applyNumberFormat="0" applyBorder="0" applyAlignment="0" applyProtection="0">
      <alignment vertical="center"/>
    </xf>
    <xf numFmtId="0" fontId="53" fillId="0" borderId="14" applyNumberFormat="0" applyFill="0" applyAlignment="0" applyProtection="0">
      <alignment vertical="center"/>
    </xf>
    <xf numFmtId="0" fontId="18" fillId="7" borderId="0" applyNumberFormat="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0" fontId="18" fillId="0" borderId="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8" fillId="7" borderId="0" applyNumberFormat="0" applyBorder="0" applyAlignment="0" applyProtection="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2" fillId="0" borderId="15"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23" fillId="53" borderId="0" applyNumberFormat="0" applyBorder="0" applyAlignment="0" applyProtection="0">
      <alignment vertical="center"/>
    </xf>
    <xf numFmtId="9" fontId="15" fillId="0" borderId="0" applyFont="0" applyFill="0" applyBorder="0" applyAlignment="0" applyProtection="0">
      <alignment vertical="center"/>
    </xf>
    <xf numFmtId="0" fontId="0" fillId="0" borderId="0"/>
    <xf numFmtId="0" fontId="17" fillId="6" borderId="12" applyNumberFormat="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18" fillId="7" borderId="0" applyNumberFormat="0" applyBorder="0" applyAlignment="0" applyProtection="0">
      <alignment vertical="center"/>
    </xf>
    <xf numFmtId="0" fontId="15" fillId="0" borderId="0"/>
    <xf numFmtId="0" fontId="15" fillId="0" borderId="0"/>
    <xf numFmtId="0" fontId="28" fillId="0" borderId="0" applyNumberFormat="0" applyFill="0" applyBorder="0" applyAlignment="0" applyProtection="0">
      <alignment vertical="center"/>
    </xf>
    <xf numFmtId="9" fontId="15" fillId="0" borderId="0" applyFont="0" applyFill="0" applyBorder="0" applyAlignment="0" applyProtection="0">
      <alignment vertical="center"/>
    </xf>
    <xf numFmtId="0" fontId="0" fillId="0" borderId="0"/>
    <xf numFmtId="0" fontId="17" fillId="6" borderId="12" applyNumberFormat="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0" fillId="0" borderId="0"/>
    <xf numFmtId="0" fontId="23" fillId="53" borderId="0" applyNumberFormat="0" applyBorder="0" applyAlignment="0" applyProtection="0">
      <alignment vertical="center"/>
    </xf>
    <xf numFmtId="9" fontId="15" fillId="0" borderId="0" applyFont="0" applyFill="0" applyBorder="0" applyAlignment="0" applyProtection="0">
      <alignment vertical="center"/>
    </xf>
    <xf numFmtId="0" fontId="17" fillId="6" borderId="12" applyNumberFormat="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18" fillId="26" borderId="0" applyNumberFormat="0" applyBorder="0" applyAlignment="0" applyProtection="0">
      <alignment vertical="center"/>
    </xf>
    <xf numFmtId="0" fontId="23" fillId="31" borderId="0" applyNumberFormat="0" applyBorder="0" applyAlignment="0" applyProtection="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23" fillId="14" borderId="0" applyNumberFormat="0" applyBorder="0" applyAlignment="0" applyProtection="0">
      <alignment vertical="center"/>
    </xf>
    <xf numFmtId="0" fontId="18" fillId="7" borderId="0" applyNumberFormat="0" applyBorder="0" applyAlignment="0" applyProtection="0">
      <alignment vertical="center"/>
    </xf>
    <xf numFmtId="0" fontId="19" fillId="6" borderId="13" applyNumberFormat="0" applyAlignment="0" applyProtection="0">
      <alignment vertical="center"/>
    </xf>
    <xf numFmtId="0" fontId="18" fillId="26" borderId="0" applyNumberFormat="0" applyBorder="0" applyAlignment="0" applyProtection="0">
      <alignment vertical="center"/>
    </xf>
    <xf numFmtId="0" fontId="23" fillId="31" borderId="0" applyNumberFormat="0" applyBorder="0" applyAlignment="0" applyProtection="0">
      <alignment vertical="center"/>
    </xf>
    <xf numFmtId="0" fontId="18" fillId="26" borderId="0" applyNumberFormat="0" applyBorder="0" applyAlignment="0" applyProtection="0">
      <alignment vertical="center"/>
    </xf>
    <xf numFmtId="0" fontId="23" fillId="10" borderId="0" applyNumberFormat="0" applyBorder="0" applyAlignment="0" applyProtection="0">
      <alignment vertical="center"/>
    </xf>
    <xf numFmtId="0" fontId="18" fillId="26"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6" borderId="12" applyNumberFormat="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0" fontId="18" fillId="12" borderId="0" applyNumberFormat="0" applyBorder="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0" fontId="22" fillId="0" borderId="15" applyNumberFormat="0" applyFill="0" applyAlignment="0" applyProtection="0">
      <alignment vertical="center"/>
    </xf>
    <xf numFmtId="43" fontId="18" fillId="0" borderId="0" applyFont="0" applyFill="0" applyBorder="0" applyAlignment="0" applyProtection="0">
      <alignment vertical="center"/>
    </xf>
    <xf numFmtId="0" fontId="18" fillId="26" borderId="0" applyNumberFormat="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8" fillId="26" borderId="0" applyNumberFormat="0" applyBorder="0" applyAlignment="0" applyProtection="0">
      <alignment vertical="center"/>
    </xf>
    <xf numFmtId="0" fontId="17" fillId="6" borderId="12" applyNumberFormat="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14" borderId="0" applyNumberFormat="0" applyBorder="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8" fillId="26" borderId="0" applyNumberFormat="0" applyBorder="0" applyAlignment="0" applyProtection="0">
      <alignment vertical="center"/>
    </xf>
    <xf numFmtId="0" fontId="17" fillId="6" borderId="12" applyNumberFormat="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8" fillId="26" borderId="0" applyNumberFormat="0" applyBorder="0" applyAlignment="0" applyProtection="0">
      <alignment vertical="center"/>
    </xf>
    <xf numFmtId="0" fontId="15" fillId="0" borderId="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23" fillId="31" borderId="0" applyNumberFormat="0" applyBorder="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19" fillId="6" borderId="13" applyNumberFormat="0" applyAlignment="0" applyProtection="0">
      <alignment vertical="center"/>
    </xf>
    <xf numFmtId="0" fontId="23" fillId="6"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9" fillId="6" borderId="13" applyNumberFormat="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8" fillId="7" borderId="0" applyNumberFormat="0" applyBorder="0" applyAlignment="0" applyProtection="0">
      <alignment vertical="center"/>
    </xf>
    <xf numFmtId="0" fontId="58" fillId="0" borderId="0"/>
    <xf numFmtId="0" fontId="52" fillId="0" borderId="28" applyNumberFormat="0" applyFill="0" applyAlignment="0" applyProtection="0">
      <alignment vertical="center"/>
    </xf>
    <xf numFmtId="0" fontId="0" fillId="0" borderId="0">
      <alignment vertical="center"/>
    </xf>
    <xf numFmtId="0" fontId="19" fillId="6" borderId="13" applyNumberFormat="0" applyAlignment="0" applyProtection="0">
      <alignment vertical="center"/>
    </xf>
    <xf numFmtId="0" fontId="59" fillId="21" borderId="0" applyNumberFormat="0" applyBorder="0" applyAlignment="0" applyProtection="0">
      <alignment vertical="center"/>
    </xf>
    <xf numFmtId="0" fontId="18" fillId="12" borderId="0" applyNumberFormat="0" applyBorder="0" applyAlignment="0" applyProtection="0">
      <alignment vertical="center"/>
    </xf>
    <xf numFmtId="0" fontId="51"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5" fillId="0" borderId="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0" fontId="18" fillId="7" borderId="0" applyNumberFormat="0" applyBorder="0" applyAlignment="0" applyProtection="0">
      <alignment vertical="center"/>
    </xf>
    <xf numFmtId="0" fontId="15" fillId="0" borderId="0">
      <alignment vertical="center"/>
    </xf>
    <xf numFmtId="43" fontId="54"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0" fontId="23" fillId="6" borderId="0" applyNumberFormat="0" applyBorder="0" applyAlignment="0" applyProtection="0">
      <alignment vertical="center"/>
    </xf>
    <xf numFmtId="43" fontId="15" fillId="0" borderId="0" applyFont="0" applyFill="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7" fillId="6" borderId="12" applyNumberFormat="0" applyAlignment="0" applyProtection="0">
      <alignment vertical="center"/>
    </xf>
    <xf numFmtId="9" fontId="15" fillId="0" borderId="0" applyFont="0" applyFill="0" applyBorder="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21" borderId="0" applyNumberFormat="0" applyBorder="0" applyAlignment="0" applyProtection="0">
      <alignment vertical="center"/>
    </xf>
    <xf numFmtId="9" fontId="0" fillId="0" borderId="0" applyFont="0" applyFill="0" applyBorder="0" applyAlignment="0" applyProtection="0"/>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9" fillId="21" borderId="0" applyNumberFormat="0" applyBorder="0" applyAlignment="0" applyProtection="0">
      <alignment vertical="center"/>
    </xf>
    <xf numFmtId="9" fontId="15" fillId="0" borderId="0" applyFont="0" applyFill="0" applyBorder="0" applyAlignment="0" applyProtection="0">
      <alignment vertical="center"/>
    </xf>
    <xf numFmtId="0" fontId="18" fillId="21" borderId="0" applyNumberFormat="0" applyBorder="0" applyAlignment="0" applyProtection="0">
      <alignment vertical="center"/>
    </xf>
    <xf numFmtId="0" fontId="18" fillId="14" borderId="0" applyNumberFormat="0" applyBorder="0" applyAlignment="0" applyProtection="0">
      <alignment vertical="center"/>
    </xf>
    <xf numFmtId="0" fontId="59" fillId="21" borderId="0" applyNumberFormat="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0" fontId="18" fillId="21" borderId="0" applyNumberFormat="0" applyBorder="0" applyAlignment="0" applyProtection="0">
      <alignment vertical="center"/>
    </xf>
    <xf numFmtId="43" fontId="0" fillId="0" borderId="0" applyFont="0" applyFill="0" applyBorder="0" applyAlignment="0" applyProtection="0"/>
    <xf numFmtId="0" fontId="18" fillId="7" borderId="19" applyNumberFormat="0" applyFont="0" applyAlignment="0" applyProtection="0">
      <alignment vertical="center"/>
    </xf>
    <xf numFmtId="0" fontId="18" fillId="12"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15" fillId="0" borderId="0"/>
    <xf numFmtId="0" fontId="59" fillId="21" borderId="0" applyNumberFormat="0" applyBorder="0" applyAlignment="0" applyProtection="0">
      <alignment vertical="center"/>
    </xf>
    <xf numFmtId="0" fontId="19" fillId="5" borderId="13" applyNumberFormat="0" applyAlignment="0" applyProtection="0">
      <alignment vertical="center"/>
    </xf>
    <xf numFmtId="0" fontId="18" fillId="21" borderId="0" applyNumberFormat="0" applyBorder="0" applyAlignment="0" applyProtection="0">
      <alignment vertical="center"/>
    </xf>
    <xf numFmtId="43" fontId="0" fillId="0" borderId="0" applyFont="0" applyFill="0" applyBorder="0" applyAlignment="0" applyProtection="0"/>
    <xf numFmtId="0" fontId="18" fillId="14" borderId="0" applyNumberFormat="0" applyBorder="0" applyAlignment="0" applyProtection="0">
      <alignment vertical="center"/>
    </xf>
    <xf numFmtId="0" fontId="59" fillId="21" borderId="0" applyNumberFormat="0" applyBorder="0" applyAlignment="0" applyProtection="0">
      <alignment vertical="center"/>
    </xf>
    <xf numFmtId="0" fontId="18" fillId="21" borderId="0" applyNumberFormat="0" applyBorder="0" applyAlignment="0" applyProtection="0">
      <alignment vertical="center"/>
    </xf>
    <xf numFmtId="43" fontId="0" fillId="0" borderId="0" applyFont="0" applyFill="0" applyBorder="0" applyAlignment="0" applyProtection="0"/>
    <xf numFmtId="0" fontId="18" fillId="54" borderId="0" applyNumberFormat="0" applyBorder="0" applyAlignment="0" applyProtection="0">
      <alignment vertical="center"/>
    </xf>
    <xf numFmtId="0" fontId="59"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9" fontId="15" fillId="0" borderId="0" applyFont="0" applyFill="0" applyBorder="0" applyAlignment="0" applyProtection="0">
      <alignment vertical="center"/>
    </xf>
    <xf numFmtId="0" fontId="18" fillId="21"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26" fillId="0" borderId="0" applyNumberFormat="0" applyFill="0" applyBorder="0" applyAlignment="0" applyProtection="0">
      <alignment vertical="center"/>
    </xf>
    <xf numFmtId="0" fontId="18" fillId="54" borderId="0" applyNumberFormat="0" applyBorder="0" applyAlignment="0" applyProtection="0">
      <alignment vertical="center"/>
    </xf>
    <xf numFmtId="0" fontId="59"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26" fillId="0" borderId="0" applyNumberFormat="0" applyFill="0" applyBorder="0" applyAlignment="0" applyProtection="0">
      <alignment vertical="center"/>
    </xf>
    <xf numFmtId="0" fontId="19" fillId="5" borderId="13" applyNumberFormat="0" applyAlignment="0" applyProtection="0">
      <alignment vertical="center"/>
    </xf>
    <xf numFmtId="0" fontId="0" fillId="0" borderId="0"/>
    <xf numFmtId="0" fontId="18" fillId="54"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18" fillId="54"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17" applyNumberFormat="0" applyFill="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59" fillId="21"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8" fillId="21" borderId="0" applyNumberFormat="0" applyBorder="0" applyAlignment="0" applyProtection="0">
      <alignment vertical="center"/>
    </xf>
    <xf numFmtId="0" fontId="19" fillId="5" borderId="13" applyNumberFormat="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2" fillId="0" borderId="15" applyNumberFormat="0" applyFill="0" applyAlignment="0" applyProtection="0">
      <alignment vertical="center"/>
    </xf>
    <xf numFmtId="0" fontId="18" fillId="10" borderId="0" applyNumberFormat="0" applyBorder="0" applyAlignment="0" applyProtection="0">
      <alignment vertical="center"/>
    </xf>
    <xf numFmtId="0" fontId="0" fillId="0" borderId="0"/>
    <xf numFmtId="0" fontId="18" fillId="7" borderId="0" applyNumberFormat="0" applyBorder="0" applyAlignment="0" applyProtection="0">
      <alignment vertical="center"/>
    </xf>
    <xf numFmtId="0" fontId="18" fillId="21"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8" fillId="7" borderId="0" applyNumberFormat="0" applyBorder="0" applyAlignment="0" applyProtection="0">
      <alignment vertical="center"/>
    </xf>
    <xf numFmtId="0" fontId="19" fillId="5" borderId="13" applyNumberFormat="0" applyAlignment="0" applyProtection="0">
      <alignment vertical="center"/>
    </xf>
    <xf numFmtId="0" fontId="0" fillId="0" borderId="0"/>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0" fillId="0" borderId="0"/>
    <xf numFmtId="0" fontId="18" fillId="54" borderId="0" applyNumberFormat="0" applyBorder="0" applyAlignment="0" applyProtection="0">
      <alignment vertical="center"/>
    </xf>
    <xf numFmtId="0" fontId="22" fillId="0" borderId="15" applyNumberFormat="0" applyFill="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xf numFmtId="0" fontId="0" fillId="0" borderId="0"/>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0" fillId="0" borderId="0"/>
    <xf numFmtId="0" fontId="43" fillId="0" borderId="23" applyNumberFormat="0" applyFill="0" applyAlignment="0" applyProtection="0">
      <alignment vertical="center"/>
    </xf>
    <xf numFmtId="0" fontId="23" fillId="10" borderId="0" applyNumberFormat="0" applyBorder="0" applyAlignment="0" applyProtection="0">
      <alignment vertical="center"/>
    </xf>
    <xf numFmtId="0" fontId="53" fillId="0" borderId="14" applyNumberFormat="0" applyFill="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43" fillId="0" borderId="23" applyNumberFormat="0" applyFill="0" applyAlignment="0" applyProtection="0">
      <alignment vertical="center"/>
    </xf>
    <xf numFmtId="43" fontId="18"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60" fillId="0" borderId="31" applyNumberFormat="0" applyFill="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9" fillId="5" borderId="13" applyNumberFormat="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18" fillId="21" borderId="0" applyNumberFormat="0" applyBorder="0" applyAlignment="0" applyProtection="0">
      <alignment vertical="center"/>
    </xf>
    <xf numFmtId="43" fontId="15" fillId="0" borderId="0" applyFont="0" applyFill="0" applyBorder="0" applyAlignment="0" applyProtection="0">
      <alignment vertical="center"/>
    </xf>
    <xf numFmtId="0" fontId="61" fillId="0" borderId="0"/>
    <xf numFmtId="0" fontId="18" fillId="7" borderId="19" applyNumberFormat="0" applyFont="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7" fillId="6" borderId="12"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6" borderId="13" applyNumberFormat="0" applyAlignment="0" applyProtection="0">
      <alignment vertical="center"/>
    </xf>
    <xf numFmtId="0" fontId="18" fillId="15"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19" fillId="6" borderId="13" applyNumberFormat="0" applyAlignment="0" applyProtection="0">
      <alignment vertical="center"/>
    </xf>
    <xf numFmtId="0" fontId="18" fillId="15"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43" fontId="40" fillId="0" borderId="0" applyFont="0" applyFill="0" applyBorder="0" applyAlignment="0" applyProtection="0"/>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0" fontId="45" fillId="0" borderId="0" applyNumberFormat="0" applyFill="0" applyBorder="0" applyAlignment="0" applyProtection="0">
      <alignment vertical="center"/>
    </xf>
    <xf numFmtId="0" fontId="59" fillId="21" borderId="0" applyNumberFormat="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15" borderId="0" applyNumberFormat="0" applyBorder="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43" fontId="36" fillId="0" borderId="0" applyFont="0" applyFill="0" applyBorder="0" applyAlignment="0" applyProtection="0">
      <alignment vertical="center"/>
    </xf>
    <xf numFmtId="0" fontId="0" fillId="0" borderId="0"/>
    <xf numFmtId="0" fontId="18" fillId="15"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15" borderId="0" applyNumberFormat="0" applyBorder="0" applyAlignment="0" applyProtection="0">
      <alignment vertical="center"/>
    </xf>
    <xf numFmtId="43" fontId="40" fillId="0" borderId="0" applyFont="0" applyFill="0" applyBorder="0" applyAlignment="0" applyProtection="0"/>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18" fillId="12" borderId="0" applyNumberFormat="0" applyBorder="0" applyAlignment="0" applyProtection="0">
      <alignment vertical="center"/>
    </xf>
    <xf numFmtId="43" fontId="36" fillId="0" borderId="0" applyFont="0" applyFill="0" applyBorder="0" applyAlignment="0" applyProtection="0">
      <alignment vertical="center"/>
    </xf>
    <xf numFmtId="0" fontId="18" fillId="15"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0" fillId="0" borderId="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43" fontId="54" fillId="0" borderId="0" applyFont="0" applyFill="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8" fillId="12"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62" fillId="0" borderId="32" applyNumberFormat="0" applyFill="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23" fillId="55"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7" borderId="19" applyNumberFormat="0" applyFon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3" fillId="5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18" fillId="9" borderId="0" applyNumberFormat="0" applyBorder="0" applyAlignment="0" applyProtection="0">
      <alignment vertical="center"/>
    </xf>
    <xf numFmtId="0" fontId="52" fillId="0" borderId="28" applyNumberFormat="0" applyFill="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52" fillId="0" borderId="28" applyNumberFormat="0" applyFill="0" applyAlignment="0" applyProtection="0">
      <alignment vertical="center"/>
    </xf>
    <xf numFmtId="0" fontId="18" fillId="9" borderId="0" applyNumberFormat="0" applyBorder="0" applyAlignment="0" applyProtection="0">
      <alignment vertical="center"/>
    </xf>
    <xf numFmtId="0" fontId="43" fillId="0" borderId="23"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19" fillId="6" borderId="13" applyNumberFormat="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xf numFmtId="0" fontId="19" fillId="5" borderId="13" applyNumberFormat="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xf numFmtId="0" fontId="45" fillId="0" borderId="25" applyNumberFormat="0" applyFill="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8" fillId="9" borderId="0" applyNumberFormat="0" applyBorder="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14" borderId="0" applyNumberFormat="0" applyBorder="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0" borderId="0">
      <alignment vertical="center"/>
    </xf>
    <xf numFmtId="0" fontId="18" fillId="9" borderId="0" applyNumberFormat="0" applyBorder="0" applyAlignment="0" applyProtection="0">
      <alignment vertical="center"/>
    </xf>
    <xf numFmtId="0" fontId="16" fillId="5" borderId="12"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23" fillId="14"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9" fontId="15" fillId="0" borderId="0" applyFont="0" applyFill="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0" fontId="18" fillId="7" borderId="0" applyNumberFormat="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3" fillId="24"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0" fontId="19" fillId="6" borderId="13" applyNumberForma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xf numFmtId="0" fontId="22" fillId="0" borderId="17" applyNumberFormat="0" applyFill="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0" fontId="15" fillId="0" borderId="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43" fontId="18" fillId="0" borderId="0" applyFont="0" applyFill="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3" fillId="24" borderId="0" applyNumberFormat="0" applyBorder="0" applyAlignment="0" applyProtection="0">
      <alignment vertical="center"/>
    </xf>
    <xf numFmtId="0" fontId="23" fillId="6" borderId="0" applyNumberFormat="0" applyBorder="0" applyAlignment="0" applyProtection="0">
      <alignment vertical="center"/>
    </xf>
    <xf numFmtId="0" fontId="18" fillId="24"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6" fillId="5" borderId="12"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177" fontId="0" fillId="0" borderId="0" applyFont="0" applyFill="0" applyBorder="0" applyAlignment="0" applyProtection="0">
      <alignment vertical="center"/>
    </xf>
    <xf numFmtId="0" fontId="18" fillId="15" borderId="0" applyNumberFormat="0" applyBorder="0" applyAlignment="0" applyProtection="0">
      <alignment vertical="center"/>
    </xf>
    <xf numFmtId="0" fontId="0" fillId="0" borderId="0">
      <alignment vertical="center"/>
    </xf>
    <xf numFmtId="0" fontId="19" fillId="5" borderId="13" applyNumberFormat="0" applyAlignment="0" applyProtection="0">
      <alignment vertical="center"/>
    </xf>
    <xf numFmtId="0" fontId="15" fillId="0" borderId="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5" borderId="0" applyNumberFormat="0" applyBorder="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15" fillId="0" borderId="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5" borderId="0" applyNumberFormat="0" applyBorder="0" applyAlignment="0" applyProtection="0">
      <alignment vertical="center"/>
    </xf>
    <xf numFmtId="0" fontId="0" fillId="0" borderId="0">
      <alignment vertical="center"/>
    </xf>
    <xf numFmtId="0" fontId="15" fillId="0" borderId="0">
      <alignment vertical="center"/>
    </xf>
    <xf numFmtId="0" fontId="18" fillId="10" borderId="0" applyNumberFormat="0" applyBorder="0" applyAlignment="0" applyProtection="0">
      <alignment vertical="center"/>
    </xf>
    <xf numFmtId="0" fontId="0" fillId="0" borderId="0">
      <alignment vertical="center"/>
    </xf>
    <xf numFmtId="0" fontId="15" fillId="0" borderId="0">
      <alignment vertical="center"/>
    </xf>
    <xf numFmtId="0" fontId="18" fillId="10"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23" fillId="52" borderId="0" applyNumberFormat="0" applyBorder="0" applyAlignment="0" applyProtection="0">
      <alignment vertical="center"/>
    </xf>
    <xf numFmtId="0" fontId="0" fillId="0" borderId="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23" fillId="52" borderId="0" applyNumberFormat="0" applyBorder="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6" fillId="5" borderId="12" applyNumberFormat="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6" fillId="5" borderId="12" applyNumberFormat="0" applyAlignment="0" applyProtection="0">
      <alignment vertical="center"/>
    </xf>
    <xf numFmtId="0" fontId="15" fillId="0" borderId="0">
      <alignment vertical="center"/>
    </xf>
    <xf numFmtId="0" fontId="43" fillId="0" borderId="23" applyNumberFormat="0" applyFill="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45" fillId="0" borderId="25" applyNumberFormat="0" applyFill="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8" fillId="16"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18" fillId="7" borderId="19" applyNumberFormat="0" applyFont="0" applyAlignment="0" applyProtection="0">
      <alignment vertical="center"/>
    </xf>
    <xf numFmtId="0" fontId="18" fillId="12" borderId="0" applyNumberFormat="0" applyBorder="0" applyAlignment="0" applyProtection="0">
      <alignment vertical="center"/>
    </xf>
    <xf numFmtId="43" fontId="36" fillId="0" borderId="0" applyFont="0" applyFill="0" applyBorder="0" applyAlignment="0" applyProtection="0">
      <alignment vertical="center"/>
    </xf>
    <xf numFmtId="0" fontId="18" fillId="14" borderId="0" applyNumberFormat="0" applyBorder="0" applyAlignment="0" applyProtection="0">
      <alignment vertical="center"/>
    </xf>
    <xf numFmtId="0" fontId="18" fillId="0" borderId="0" applyProtection="0"/>
    <xf numFmtId="0" fontId="18" fillId="14" borderId="0" applyNumberFormat="0" applyBorder="0" applyAlignment="0" applyProtection="0">
      <alignment vertical="center"/>
    </xf>
    <xf numFmtId="0" fontId="18" fillId="0" borderId="0" applyProtection="0"/>
    <xf numFmtId="0" fontId="18" fillId="14" borderId="0" applyNumberFormat="0" applyBorder="0" applyAlignment="0" applyProtection="0">
      <alignment vertical="center"/>
    </xf>
    <xf numFmtId="0" fontId="18" fillId="0" borderId="0" applyProtection="0"/>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xf numFmtId="0" fontId="18" fillId="14" borderId="0" applyNumberFormat="0" applyBorder="0" applyAlignment="0" applyProtection="0">
      <alignment vertical="center"/>
    </xf>
    <xf numFmtId="0" fontId="43" fillId="0" borderId="23" applyNumberFormat="0" applyFill="0" applyAlignment="0" applyProtection="0">
      <alignment vertical="center"/>
    </xf>
    <xf numFmtId="0" fontId="23" fillId="56" borderId="0" applyNumberFormat="0" applyBorder="0" applyAlignment="0" applyProtection="0">
      <alignment vertical="center"/>
    </xf>
    <xf numFmtId="0" fontId="17" fillId="6" borderId="12" applyNumberFormat="0" applyAlignment="0" applyProtection="0">
      <alignment vertical="center"/>
    </xf>
    <xf numFmtId="0" fontId="23" fillId="20" borderId="0" applyNumberFormat="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0" fillId="0" borderId="0"/>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43" fontId="18" fillId="0" borderId="0" applyFont="0" applyFill="0" applyBorder="0" applyAlignment="0" applyProtection="0">
      <alignment vertical="center"/>
    </xf>
    <xf numFmtId="0" fontId="18" fillId="14" borderId="0" applyNumberFormat="0" applyBorder="0" applyAlignment="0" applyProtection="0">
      <alignment vertical="center"/>
    </xf>
    <xf numFmtId="0" fontId="17" fillId="6" borderId="12" applyNumberFormat="0" applyAlignment="0" applyProtection="0">
      <alignment vertical="center"/>
    </xf>
    <xf numFmtId="0" fontId="23" fillId="14" borderId="0" applyNumberFormat="0" applyBorder="0" applyAlignment="0" applyProtection="0">
      <alignment vertical="center"/>
    </xf>
    <xf numFmtId="0" fontId="22" fillId="0" borderId="17" applyNumberFormat="0" applyFill="0" applyAlignment="0" applyProtection="0">
      <alignment vertical="center"/>
    </xf>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0" fontId="18" fillId="14" borderId="0" applyNumberFormat="0" applyBorder="0" applyAlignment="0" applyProtection="0">
      <alignment vertical="center"/>
    </xf>
    <xf numFmtId="0" fontId="43" fillId="0" borderId="23"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0" borderId="0">
      <alignment vertical="center"/>
    </xf>
    <xf numFmtId="43" fontId="36" fillId="0" borderId="0" applyFont="0" applyFill="0" applyBorder="0" applyAlignment="0" applyProtection="0">
      <alignment vertical="center"/>
    </xf>
    <xf numFmtId="0" fontId="18" fillId="24" borderId="0" applyNumberFormat="0" applyBorder="0" applyAlignment="0" applyProtection="0">
      <alignment vertical="center"/>
    </xf>
    <xf numFmtId="0" fontId="33" fillId="0" borderId="0" applyNumberFormat="0" applyFill="0" applyBorder="0" applyAlignment="0" applyProtection="0">
      <alignment vertical="center"/>
    </xf>
    <xf numFmtId="0" fontId="18" fillId="24" borderId="0" applyNumberFormat="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0" fontId="18" fillId="21" borderId="0" applyNumberFormat="0" applyBorder="0" applyAlignment="0" applyProtection="0">
      <alignment vertical="center"/>
    </xf>
    <xf numFmtId="0" fontId="57" fillId="0" borderId="30" applyNumberFormat="0" applyFill="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63" fillId="14" borderId="12" applyNumberForma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61" fillId="0" borderId="0"/>
    <xf numFmtId="0" fontId="18" fillId="7" borderId="19" applyNumberFormat="0" applyFont="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18" fillId="21" borderId="0" applyNumberFormat="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18" fillId="14" borderId="0" applyNumberFormat="0" applyBorder="0" applyAlignment="0" applyProtection="0">
      <alignment vertical="center"/>
    </xf>
    <xf numFmtId="0" fontId="18" fillId="7" borderId="19" applyNumberFormat="0" applyFont="0" applyAlignment="0" applyProtection="0">
      <alignment vertical="center"/>
    </xf>
    <xf numFmtId="0" fontId="18" fillId="21" borderId="0" applyNumberFormat="0" applyBorder="0" applyAlignment="0" applyProtection="0">
      <alignment vertical="center"/>
    </xf>
    <xf numFmtId="43" fontId="18" fillId="0" borderId="0" applyFont="0" applyFill="0" applyBorder="0" applyAlignment="0" applyProtection="0">
      <alignment vertical="center"/>
    </xf>
    <xf numFmtId="0" fontId="57" fillId="0" borderId="30" applyNumberFormat="0" applyFill="0" applyAlignment="0" applyProtection="0">
      <alignment vertical="center"/>
    </xf>
    <xf numFmtId="0" fontId="18" fillId="7" borderId="19" applyNumberFormat="0" applyFont="0" applyAlignment="0" applyProtection="0">
      <alignment vertical="center"/>
    </xf>
    <xf numFmtId="0" fontId="18" fillId="21" borderId="0" applyNumberFormat="0" applyBorder="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0" fontId="16" fillId="5" borderId="12" applyNumberFormat="0" applyAlignment="0" applyProtection="0">
      <alignment vertical="center"/>
    </xf>
    <xf numFmtId="0" fontId="18" fillId="16"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18" fillId="16" borderId="0" applyNumberFormat="0" applyBorder="0" applyAlignment="0" applyProtection="0">
      <alignment vertical="center"/>
    </xf>
    <xf numFmtId="0" fontId="22" fillId="0" borderId="15" applyNumberFormat="0" applyFill="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0" fontId="16" fillId="5" borderId="12" applyNumberFormat="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0" fillId="0" borderId="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3" fillId="6" borderId="0" applyNumberFormat="0" applyBorder="0" applyAlignment="0" applyProtection="0">
      <alignment vertical="center"/>
    </xf>
    <xf numFmtId="43" fontId="15" fillId="0" borderId="0" applyFont="0" applyFill="0" applyBorder="0" applyAlignment="0" applyProtection="0">
      <alignment vertical="center"/>
    </xf>
    <xf numFmtId="0" fontId="18" fillId="16" borderId="0" applyNumberFormat="0" applyBorder="0" applyAlignment="0" applyProtection="0">
      <alignment vertical="center"/>
    </xf>
    <xf numFmtId="0" fontId="23" fillId="6" borderId="0" applyNumberFormat="0" applyBorder="0" applyAlignment="0" applyProtection="0">
      <alignment vertical="center"/>
    </xf>
    <xf numFmtId="0" fontId="18" fillId="16" borderId="0" applyNumberFormat="0" applyBorder="0" applyAlignment="0" applyProtection="0">
      <alignment vertical="center"/>
    </xf>
    <xf numFmtId="0" fontId="64" fillId="26"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18" fillId="16"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5" fillId="0" borderId="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15" fillId="0" borderId="0">
      <alignment vertical="center"/>
    </xf>
    <xf numFmtId="0" fontId="23" fillId="57" borderId="0" applyNumberFormat="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43" fontId="15"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0" fontId="0" fillId="0" borderId="0"/>
    <xf numFmtId="0" fontId="15" fillId="0" borderId="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18" fillId="10" borderId="0" applyNumberFormat="0" applyBorder="0" applyAlignment="0" applyProtection="0">
      <alignment vertical="center"/>
    </xf>
    <xf numFmtId="0" fontId="22" fillId="0" borderId="15" applyNumberFormat="0" applyFill="0" applyAlignment="0" applyProtection="0">
      <alignment vertical="center"/>
    </xf>
    <xf numFmtId="0" fontId="18" fillId="21" borderId="0" applyNumberFormat="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0" fillId="0" borderId="0"/>
    <xf numFmtId="0" fontId="15" fillId="0" borderId="0">
      <alignment vertical="center"/>
    </xf>
    <xf numFmtId="0" fontId="19" fillId="6" borderId="13" applyNumberFormat="0" applyAlignment="0" applyProtection="0">
      <alignment vertical="center"/>
    </xf>
    <xf numFmtId="0" fontId="22" fillId="0" borderId="15" applyNumberFormat="0" applyFill="0" applyAlignment="0" applyProtection="0">
      <alignment vertical="center"/>
    </xf>
    <xf numFmtId="0" fontId="18" fillId="10" borderId="0" applyNumberFormat="0" applyBorder="0" applyAlignment="0" applyProtection="0">
      <alignment vertical="center"/>
    </xf>
    <xf numFmtId="0" fontId="0" fillId="0" borderId="0"/>
    <xf numFmtId="0" fontId="18" fillId="2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3" fillId="0" borderId="0" applyNumberFormat="0" applyFill="0" applyBorder="0" applyAlignment="0" applyProtection="0">
      <alignment vertical="center"/>
    </xf>
    <xf numFmtId="0" fontId="19" fillId="5" borderId="13" applyNumberFormat="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0" fontId="61" fillId="0" borderId="0"/>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0" fontId="45" fillId="0" borderId="25" applyNumberFormat="0" applyFill="0" applyAlignment="0" applyProtection="0">
      <alignment vertical="center"/>
    </xf>
    <xf numFmtId="0" fontId="18" fillId="0" borderId="0" applyProtection="0"/>
    <xf numFmtId="0" fontId="19" fillId="5" borderId="13" applyNumberFormat="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0" fontId="45" fillId="0" borderId="25" applyNumberFormat="0" applyFill="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0" fontId="26" fillId="0" borderId="0" applyNumberFormat="0" applyFill="0" applyBorder="0" applyAlignment="0" applyProtection="0">
      <alignment vertical="center"/>
    </xf>
    <xf numFmtId="0" fontId="23" fillId="55"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18" fillId="15" borderId="0" applyNumberFormat="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5" fillId="0" borderId="0">
      <alignment vertical="center"/>
    </xf>
    <xf numFmtId="0" fontId="23" fillId="52" borderId="0" applyNumberFormat="0" applyBorder="0" applyAlignment="0" applyProtection="0">
      <alignment vertical="center"/>
    </xf>
    <xf numFmtId="43" fontId="15" fillId="0" borderId="0" applyFont="0" applyFill="0" applyBorder="0" applyAlignment="0" applyProtection="0">
      <alignment vertical="center"/>
    </xf>
    <xf numFmtId="0" fontId="18" fillId="15" borderId="0" applyNumberFormat="0" applyBorder="0" applyAlignment="0" applyProtection="0">
      <alignment vertical="center"/>
    </xf>
    <xf numFmtId="0" fontId="18" fillId="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18" fillId="6" borderId="0" applyNumberFormat="0" applyBorder="0" applyAlignment="0" applyProtection="0">
      <alignment vertical="center"/>
    </xf>
    <xf numFmtId="0" fontId="26" fillId="0" borderId="0" applyNumberFormat="0" applyFill="0" applyBorder="0" applyAlignment="0" applyProtection="0">
      <alignment vertical="center"/>
    </xf>
    <xf numFmtId="0" fontId="23"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63" fillId="14" borderId="12"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23" fillId="10" borderId="0" applyNumberFormat="0" applyBorder="0" applyAlignment="0" applyProtection="0">
      <alignment vertical="center"/>
    </xf>
    <xf numFmtId="0" fontId="22" fillId="0" borderId="15" applyNumberFormat="0" applyFill="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8" fillId="0" borderId="0" applyProtection="0"/>
    <xf numFmtId="0" fontId="23" fillId="6" borderId="0" applyNumberFormat="0" applyBorder="0" applyAlignment="0" applyProtection="0">
      <alignment vertical="center"/>
    </xf>
    <xf numFmtId="0" fontId="18" fillId="6" borderId="0" applyNumberFormat="0" applyBorder="0" applyAlignment="0" applyProtection="0">
      <alignment vertical="center"/>
    </xf>
    <xf numFmtId="0" fontId="18" fillId="0" borderId="0" applyProtection="0"/>
    <xf numFmtId="0" fontId="18" fillId="6" borderId="0" applyNumberFormat="0" applyBorder="0" applyAlignment="0" applyProtection="0">
      <alignment vertical="center"/>
    </xf>
    <xf numFmtId="0" fontId="18" fillId="0" borderId="0" applyProtection="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65" fillId="34" borderId="0" applyNumberFormat="0" applyBorder="0" applyAlignment="0" applyProtection="0">
      <alignment vertical="center"/>
    </xf>
    <xf numFmtId="0" fontId="18" fillId="12" borderId="0" applyNumberFormat="0" applyBorder="0" applyAlignment="0" applyProtection="0">
      <alignment vertical="center"/>
    </xf>
    <xf numFmtId="0" fontId="65" fillId="34" borderId="0" applyNumberFormat="0" applyBorder="0" applyAlignment="0" applyProtection="0">
      <alignment vertical="center"/>
    </xf>
    <xf numFmtId="0" fontId="26" fillId="0" borderId="0" applyNumberFormat="0" applyFill="0" applyBorder="0" applyAlignment="0" applyProtection="0">
      <alignment vertical="center"/>
    </xf>
    <xf numFmtId="0" fontId="19" fillId="6" borderId="13" applyNumberFormat="0" applyAlignment="0" applyProtection="0">
      <alignment vertical="center"/>
    </xf>
    <xf numFmtId="0" fontId="18" fillId="12" borderId="0" applyNumberFormat="0" applyBorder="0" applyAlignment="0" applyProtection="0">
      <alignment vertical="center"/>
    </xf>
    <xf numFmtId="0" fontId="65" fillId="34" borderId="0" applyNumberFormat="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0" fontId="57" fillId="0" borderId="30" applyNumberFormat="0" applyFill="0" applyAlignment="0" applyProtection="0">
      <alignment vertical="center"/>
    </xf>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0" fontId="59" fillId="21" borderId="0" applyNumberFormat="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23" fillId="53" borderId="0" applyNumberFormat="0" applyBorder="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45" fillId="0" borderId="0" applyNumberFormat="0" applyFill="0" applyBorder="0" applyAlignment="0" applyProtection="0">
      <alignment vertical="center"/>
    </xf>
    <xf numFmtId="0" fontId="18" fillId="12" borderId="0" applyNumberFormat="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43" fontId="40" fillId="0" borderId="0" applyFont="0" applyFill="0" applyBorder="0" applyAlignment="0" applyProtection="0"/>
    <xf numFmtId="0" fontId="18" fillId="12" borderId="0" applyNumberFormat="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18" fillId="12" borderId="0" applyNumberFormat="0" applyBorder="0" applyAlignment="0" applyProtection="0">
      <alignment vertical="center"/>
    </xf>
    <xf numFmtId="0" fontId="45" fillId="0" borderId="0" applyNumberFormat="0" applyFill="0" applyBorder="0" applyAlignment="0" applyProtection="0">
      <alignment vertical="center"/>
    </xf>
    <xf numFmtId="0" fontId="23" fillId="57" borderId="0" applyNumberFormat="0" applyBorder="0" applyAlignment="0" applyProtection="0">
      <alignment vertical="center"/>
    </xf>
    <xf numFmtId="0" fontId="65" fillId="34"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15" applyNumberFormat="0" applyFill="0" applyAlignment="0" applyProtection="0">
      <alignment vertical="center"/>
    </xf>
    <xf numFmtId="0" fontId="30" fillId="22" borderId="0" applyNumberFormat="0" applyBorder="0" applyAlignment="0" applyProtection="0">
      <alignment vertical="center"/>
    </xf>
    <xf numFmtId="0" fontId="23" fillId="57" borderId="0" applyNumberFormat="0" applyBorder="0" applyAlignment="0" applyProtection="0">
      <alignment vertical="center"/>
    </xf>
    <xf numFmtId="0" fontId="19" fillId="5" borderId="13" applyNumberFormat="0" applyAlignment="0" applyProtection="0">
      <alignment vertical="center"/>
    </xf>
    <xf numFmtId="0" fontId="23" fillId="58" borderId="0" applyNumberFormat="0" applyBorder="0" applyAlignment="0" applyProtection="0">
      <alignment vertical="center"/>
    </xf>
    <xf numFmtId="0" fontId="18" fillId="0" borderId="0">
      <alignment vertical="center"/>
    </xf>
    <xf numFmtId="0" fontId="19" fillId="6" borderId="13" applyNumberFormat="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3" fillId="58" borderId="0" applyNumberFormat="0" applyBorder="0" applyAlignment="0" applyProtection="0">
      <alignment vertical="center"/>
    </xf>
    <xf numFmtId="0" fontId="18" fillId="12" borderId="0" applyNumberFormat="0" applyBorder="0" applyAlignment="0" applyProtection="0">
      <alignment vertical="center"/>
    </xf>
    <xf numFmtId="0" fontId="18" fillId="0" borderId="0">
      <alignment vertical="center"/>
    </xf>
    <xf numFmtId="0" fontId="23" fillId="58" borderId="0" applyNumberFormat="0" applyBorder="0" applyAlignment="0" applyProtection="0">
      <alignment vertical="center"/>
    </xf>
    <xf numFmtId="0" fontId="18" fillId="12" borderId="0" applyNumberFormat="0" applyBorder="0" applyAlignment="0" applyProtection="0">
      <alignment vertical="center"/>
    </xf>
    <xf numFmtId="0" fontId="18" fillId="0" borderId="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10" borderId="0" applyNumberFormat="0" applyBorder="0" applyAlignment="0" applyProtection="0">
      <alignment vertical="center"/>
    </xf>
    <xf numFmtId="0" fontId="65" fillId="34" borderId="0" applyNumberFormat="0" applyBorder="0" applyAlignment="0" applyProtection="0">
      <alignment vertical="center"/>
    </xf>
    <xf numFmtId="0" fontId="18" fillId="10" borderId="0" applyNumberFormat="0" applyBorder="0" applyAlignment="0" applyProtection="0">
      <alignment vertical="center"/>
    </xf>
    <xf numFmtId="0" fontId="65" fillId="34"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3" fillId="6" borderId="0" applyNumberFormat="0" applyBorder="0" applyAlignment="0" applyProtection="0">
      <alignment vertical="center"/>
    </xf>
    <xf numFmtId="43" fontId="36" fillId="0" borderId="0" applyFont="0" applyFill="0" applyBorder="0" applyAlignment="0" applyProtection="0">
      <alignment vertical="center"/>
    </xf>
    <xf numFmtId="0" fontId="18" fillId="10" borderId="0" applyNumberFormat="0" applyBorder="0" applyAlignment="0" applyProtection="0">
      <alignment vertical="center"/>
    </xf>
    <xf numFmtId="0" fontId="23" fillId="6" borderId="0" applyNumberFormat="0" applyBorder="0" applyAlignment="0" applyProtection="0">
      <alignment vertical="center"/>
    </xf>
    <xf numFmtId="0" fontId="63" fillId="14" borderId="12" applyNumberFormat="0" applyAlignment="0" applyProtection="0">
      <alignment vertical="center"/>
    </xf>
    <xf numFmtId="43" fontId="36" fillId="0" borderId="0" applyFont="0" applyFill="0" applyBorder="0" applyAlignment="0" applyProtection="0">
      <alignment vertical="center"/>
    </xf>
    <xf numFmtId="0" fontId="18" fillId="10" borderId="0" applyNumberFormat="0" applyBorder="0" applyAlignment="0" applyProtection="0">
      <alignment vertical="center"/>
    </xf>
    <xf numFmtId="0" fontId="23" fillId="57" borderId="0" applyNumberFormat="0" applyBorder="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18" fillId="10" borderId="0" applyNumberFormat="0" applyBorder="0" applyAlignment="0" applyProtection="0">
      <alignment vertical="center"/>
    </xf>
    <xf numFmtId="0" fontId="23" fillId="55" borderId="0" applyNumberFormat="0" applyBorder="0" applyAlignment="0" applyProtection="0">
      <alignment vertical="center"/>
    </xf>
    <xf numFmtId="0" fontId="15" fillId="0" borderId="0">
      <alignment vertical="center"/>
    </xf>
    <xf numFmtId="0" fontId="19" fillId="6" borderId="13" applyNumberFormat="0" applyAlignment="0" applyProtection="0">
      <alignment vertical="center"/>
    </xf>
    <xf numFmtId="0" fontId="22" fillId="0" borderId="15" applyNumberFormat="0" applyFill="0" applyAlignment="0" applyProtection="0">
      <alignment vertical="center"/>
    </xf>
    <xf numFmtId="0" fontId="18" fillId="10" borderId="0" applyNumberFormat="0" applyBorder="0" applyAlignment="0" applyProtection="0">
      <alignment vertical="center"/>
    </xf>
    <xf numFmtId="0" fontId="17" fillId="6" borderId="12" applyNumberFormat="0" applyAlignment="0" applyProtection="0">
      <alignment vertical="center"/>
    </xf>
    <xf numFmtId="0" fontId="23" fillId="55" borderId="0" applyNumberFormat="0" applyBorder="0" applyAlignment="0" applyProtection="0">
      <alignment vertical="center"/>
    </xf>
    <xf numFmtId="0" fontId="18" fillId="10" borderId="0" applyNumberFormat="0" applyBorder="0" applyAlignment="0" applyProtection="0">
      <alignment vertical="center"/>
    </xf>
    <xf numFmtId="0" fontId="23" fillId="55" borderId="0" applyNumberFormat="0" applyBorder="0" applyAlignment="0" applyProtection="0">
      <alignment vertical="center"/>
    </xf>
    <xf numFmtId="0" fontId="18" fillId="10" borderId="0" applyNumberFormat="0" applyBorder="0" applyAlignment="0" applyProtection="0">
      <alignment vertical="center"/>
    </xf>
    <xf numFmtId="0" fontId="22" fillId="0" borderId="17" applyNumberFormat="0" applyFill="0" applyAlignment="0" applyProtection="0">
      <alignment vertical="center"/>
    </xf>
    <xf numFmtId="0" fontId="18" fillId="12" borderId="0" applyNumberFormat="0" applyBorder="0" applyAlignment="0" applyProtection="0">
      <alignment vertical="center"/>
    </xf>
    <xf numFmtId="0" fontId="65" fillId="34"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15" fillId="0" borderId="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0" fontId="18" fillId="12" borderId="0" applyNumberFormat="0" applyBorder="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8" fillId="54" borderId="0" applyNumberFormat="0" applyBorder="0" applyAlignment="0" applyProtection="0">
      <alignment vertical="center"/>
    </xf>
    <xf numFmtId="0" fontId="22" fillId="0" borderId="15" applyNumberFormat="0" applyFill="0" applyAlignment="0" applyProtection="0">
      <alignment vertical="center"/>
    </xf>
    <xf numFmtId="43" fontId="40" fillId="0" borderId="0" applyFont="0" applyFill="0" applyBorder="0" applyAlignment="0" applyProtection="0"/>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3" fillId="10"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15" applyNumberFormat="0" applyFill="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15" fillId="0" borderId="0"/>
    <xf numFmtId="0" fontId="16" fillId="5" borderId="12" applyNumberFormat="0" applyAlignment="0" applyProtection="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8" fillId="14" borderId="0" applyNumberFormat="0" applyBorder="0" applyAlignment="0" applyProtection="0">
      <alignment vertical="center"/>
    </xf>
    <xf numFmtId="0" fontId="60" fillId="0" borderId="0" applyNumberFormat="0" applyFill="0" applyBorder="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15" fillId="0" borderId="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60" fillId="0" borderId="0" applyNumberFormat="0" applyFill="0" applyBorder="0" applyAlignment="0" applyProtection="0">
      <alignment vertical="center"/>
    </xf>
    <xf numFmtId="0" fontId="18" fillId="14" borderId="0" applyNumberFormat="0" applyBorder="0" applyAlignment="0" applyProtection="0">
      <alignment vertical="center"/>
    </xf>
    <xf numFmtId="0" fontId="19" fillId="5" borderId="13" applyNumberFormat="0" applyAlignment="0" applyProtection="0">
      <alignment vertical="center"/>
    </xf>
    <xf numFmtId="0" fontId="60" fillId="0" borderId="0" applyNumberFormat="0" applyFill="0" applyBorder="0" applyAlignment="0" applyProtection="0">
      <alignment vertical="center"/>
    </xf>
    <xf numFmtId="0" fontId="15" fillId="0" borderId="0"/>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18" fillId="14" borderId="0" applyNumberFormat="0" applyBorder="0" applyAlignment="0" applyProtection="0">
      <alignment vertical="center"/>
    </xf>
    <xf numFmtId="0" fontId="0" fillId="0" borderId="0"/>
    <xf numFmtId="0" fontId="15" fillId="0" borderId="0"/>
    <xf numFmtId="0" fontId="15" fillId="0" borderId="0"/>
    <xf numFmtId="0" fontId="18" fillId="14" borderId="0" applyNumberFormat="0" applyBorder="0" applyAlignment="0" applyProtection="0">
      <alignment vertical="center"/>
    </xf>
    <xf numFmtId="0" fontId="15" fillId="0" borderId="0"/>
    <xf numFmtId="0" fontId="15" fillId="0" borderId="0"/>
    <xf numFmtId="0" fontId="18" fillId="14" borderId="0" applyNumberFormat="0" applyBorder="0" applyAlignment="0" applyProtection="0">
      <alignment vertical="center"/>
    </xf>
    <xf numFmtId="0" fontId="0" fillId="0" borderId="0"/>
    <xf numFmtId="0" fontId="53" fillId="0" borderId="14"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xf numFmtId="0" fontId="19" fillId="5" borderId="13" applyNumberFormat="0" applyAlignment="0" applyProtection="0">
      <alignment vertical="center"/>
    </xf>
    <xf numFmtId="0" fontId="0" fillId="0" borderId="0"/>
    <xf numFmtId="0" fontId="18" fillId="14" borderId="0" applyNumberFormat="0" applyBorder="0" applyAlignment="0" applyProtection="0">
      <alignment vertical="center"/>
    </xf>
    <xf numFmtId="0" fontId="22" fillId="0" borderId="15" applyNumberFormat="0" applyFill="0" applyAlignment="0" applyProtection="0">
      <alignment vertical="center"/>
    </xf>
    <xf numFmtId="0" fontId="18" fillId="54" borderId="0" applyNumberFormat="0" applyBorder="0" applyAlignment="0" applyProtection="0">
      <alignment vertical="center"/>
    </xf>
    <xf numFmtId="0" fontId="63" fillId="14" borderId="12" applyNumberFormat="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43" fontId="15" fillId="0" borderId="0" applyFont="0" applyFill="0" applyBorder="0" applyAlignment="0" applyProtection="0">
      <alignment vertical="center"/>
    </xf>
    <xf numFmtId="0" fontId="18" fillId="54" borderId="0" applyNumberFormat="0" applyBorder="0" applyAlignment="0" applyProtection="0">
      <alignment vertical="center"/>
    </xf>
    <xf numFmtId="43" fontId="15" fillId="0" borderId="0" applyFont="0" applyFill="0" applyBorder="0" applyAlignment="0" applyProtection="0">
      <alignment vertical="center"/>
    </xf>
    <xf numFmtId="0" fontId="0" fillId="0" borderId="0"/>
    <xf numFmtId="0" fontId="18" fillId="54" borderId="0" applyNumberFormat="0" applyBorder="0" applyAlignment="0" applyProtection="0">
      <alignment vertical="center"/>
    </xf>
    <xf numFmtId="43" fontId="15" fillId="0" borderId="0" applyFont="0" applyFill="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0" borderId="0">
      <alignment vertical="center"/>
    </xf>
    <xf numFmtId="0" fontId="19" fillId="5" borderId="13" applyNumberFormat="0" applyAlignment="0" applyProtection="0">
      <alignment vertical="center"/>
    </xf>
    <xf numFmtId="0" fontId="18" fillId="54" borderId="0" applyNumberFormat="0" applyBorder="0" applyAlignment="0" applyProtection="0">
      <alignment vertical="center"/>
    </xf>
    <xf numFmtId="0" fontId="18" fillId="0" borderId="0">
      <alignment vertical="center"/>
    </xf>
    <xf numFmtId="0" fontId="18" fillId="54" borderId="0" applyNumberFormat="0" applyBorder="0" applyAlignment="0" applyProtection="0">
      <alignment vertical="center"/>
    </xf>
    <xf numFmtId="0" fontId="18" fillId="0" borderId="0">
      <alignment vertical="center"/>
    </xf>
    <xf numFmtId="0" fontId="18" fillId="54" borderId="0" applyNumberFormat="0" applyBorder="0" applyAlignment="0" applyProtection="0">
      <alignment vertical="center"/>
    </xf>
    <xf numFmtId="0" fontId="19" fillId="5" borderId="13" applyNumberFormat="0" applyAlignment="0" applyProtection="0">
      <alignment vertical="center"/>
    </xf>
    <xf numFmtId="0" fontId="18" fillId="5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18" fillId="14" borderId="0" applyNumberFormat="0" applyBorder="0" applyAlignment="0" applyProtection="0">
      <alignment vertical="center"/>
    </xf>
    <xf numFmtId="0" fontId="63" fillId="14" borderId="12" applyNumberFormat="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5" fillId="0" borderId="0"/>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5" fillId="0" borderId="0"/>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5"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6" fillId="5" borderId="12" applyNumberFormat="0" applyAlignment="0" applyProtection="0">
      <alignment vertical="center"/>
    </xf>
    <xf numFmtId="0" fontId="23" fillId="6" borderId="0" applyNumberFormat="0" applyBorder="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8" fillId="0" borderId="0">
      <alignment vertical="center"/>
    </xf>
    <xf numFmtId="0" fontId="19" fillId="6" borderId="13"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59" fillId="21" borderId="0" applyNumberFormat="0" applyBorder="0" applyAlignment="0" applyProtection="0">
      <alignment vertical="center"/>
    </xf>
    <xf numFmtId="0" fontId="23" fillId="6" borderId="0" applyNumberFormat="0" applyBorder="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23" fillId="6" borderId="0" applyNumberFormat="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3" fillId="6"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3" fillId="6" borderId="0" applyNumberFormat="0" applyBorder="0" applyAlignment="0" applyProtection="0">
      <alignment vertical="center"/>
    </xf>
    <xf numFmtId="0" fontId="23" fillId="52"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0" fontId="23" fillId="52" borderId="0" applyNumberFormat="0" applyBorder="0" applyAlignment="0" applyProtection="0">
      <alignment vertical="center"/>
    </xf>
    <xf numFmtId="0" fontId="63" fillId="14" borderId="12" applyNumberFormat="0" applyAlignment="0" applyProtection="0">
      <alignment vertical="center"/>
    </xf>
    <xf numFmtId="0" fontId="23" fillId="52" borderId="0" applyNumberFormat="0" applyBorder="0" applyAlignment="0" applyProtection="0">
      <alignment vertical="center"/>
    </xf>
    <xf numFmtId="0" fontId="19" fillId="5" borderId="13" applyNumberFormat="0" applyAlignment="0" applyProtection="0">
      <alignment vertical="center"/>
    </xf>
    <xf numFmtId="0" fontId="0" fillId="0" borderId="0"/>
    <xf numFmtId="0" fontId="23" fillId="52" borderId="0" applyNumberFormat="0" applyBorder="0" applyAlignment="0" applyProtection="0">
      <alignment vertical="center"/>
    </xf>
    <xf numFmtId="0" fontId="19" fillId="5" borderId="13" applyNumberFormat="0" applyAlignment="0" applyProtection="0">
      <alignment vertical="center"/>
    </xf>
    <xf numFmtId="0" fontId="0" fillId="0" borderId="0"/>
    <xf numFmtId="0" fontId="23" fillId="52" borderId="0" applyNumberFormat="0" applyBorder="0" applyAlignment="0" applyProtection="0">
      <alignment vertical="center"/>
    </xf>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0" fillId="0" borderId="0"/>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2" fillId="0" borderId="15" applyNumberFormat="0" applyFill="0" applyAlignment="0" applyProtection="0">
      <alignment vertical="center"/>
    </xf>
    <xf numFmtId="0" fontId="23" fillId="52" borderId="0" applyNumberFormat="0" applyBorder="0" applyAlignment="0" applyProtection="0">
      <alignment vertical="center"/>
    </xf>
    <xf numFmtId="0" fontId="63" fillId="14" borderId="12" applyNumberFormat="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5"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63" fillId="14"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6" fillId="5" borderId="12" applyNumberFormat="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3" fillId="16" borderId="0" applyNumberFormat="0" applyBorder="0" applyAlignment="0" applyProtection="0">
      <alignment vertical="center"/>
    </xf>
    <xf numFmtId="0" fontId="23" fillId="24"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59" fillId="21" borderId="0" applyNumberFormat="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8" fillId="7" borderId="19" applyNumberFormat="0" applyFont="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18" fillId="7" borderId="19" applyNumberFormat="0" applyFont="0" applyAlignment="0" applyProtection="0">
      <alignment vertical="center"/>
    </xf>
    <xf numFmtId="0" fontId="0" fillId="0" borderId="0">
      <alignment vertical="center"/>
    </xf>
    <xf numFmtId="0" fontId="18" fillId="7" borderId="19" applyNumberFormat="0" applyFont="0" applyAlignment="0" applyProtection="0">
      <alignment vertical="center"/>
    </xf>
    <xf numFmtId="0" fontId="48" fillId="2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23" fillId="24" borderId="0" applyNumberFormat="0" applyBorder="0" applyAlignment="0" applyProtection="0">
      <alignment vertical="center"/>
    </xf>
    <xf numFmtId="43" fontId="0" fillId="0" borderId="0" applyFont="0" applyFill="0" applyBorder="0" applyAlignment="0" applyProtection="0"/>
    <xf numFmtId="0" fontId="18" fillId="7" borderId="19" applyNumberFormat="0" applyFont="0" applyAlignment="0" applyProtection="0">
      <alignment vertical="center"/>
    </xf>
    <xf numFmtId="0" fontId="15" fillId="0" borderId="0">
      <alignment vertical="center"/>
    </xf>
    <xf numFmtId="0" fontId="23" fillId="24" borderId="0" applyNumberFormat="0" applyBorder="0" applyAlignment="0" applyProtection="0">
      <alignment vertical="center"/>
    </xf>
    <xf numFmtId="43" fontId="0" fillId="0" borderId="0" applyFont="0" applyFill="0" applyBorder="0" applyAlignment="0" applyProtection="0"/>
    <xf numFmtId="0" fontId="23" fillId="24" borderId="0" applyNumberFormat="0" applyBorder="0" applyAlignment="0" applyProtection="0">
      <alignment vertical="center"/>
    </xf>
    <xf numFmtId="43" fontId="0" fillId="0" borderId="0" applyFont="0" applyFill="0" applyBorder="0" applyAlignment="0" applyProtection="0"/>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3" fillId="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56" fillId="51" borderId="29" applyNumberFormat="0" applyAlignment="0" applyProtection="0">
      <alignment vertical="center"/>
    </xf>
    <xf numFmtId="0" fontId="19" fillId="5" borderId="13" applyNumberFormat="0" applyAlignment="0" applyProtection="0">
      <alignment vertical="center"/>
    </xf>
    <xf numFmtId="0" fontId="36" fillId="0" borderId="0"/>
    <xf numFmtId="0" fontId="23" fillId="24" borderId="0" applyNumberFormat="0" applyBorder="0" applyAlignment="0" applyProtection="0">
      <alignment vertical="center"/>
    </xf>
    <xf numFmtId="0" fontId="23" fillId="6" borderId="0" applyNumberFormat="0" applyBorder="0" applyAlignment="0" applyProtection="0">
      <alignment vertical="center"/>
    </xf>
    <xf numFmtId="0" fontId="22" fillId="0" borderId="17" applyNumberFormat="0" applyFill="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43" fontId="15" fillId="0" borderId="0" applyFont="0" applyFill="0" applyBorder="0" applyAlignment="0" applyProtection="0">
      <alignment vertical="center"/>
    </xf>
    <xf numFmtId="0" fontId="0" fillId="0" borderId="0"/>
    <xf numFmtId="0" fontId="23" fillId="16" borderId="0" applyNumberFormat="0" applyBorder="0" applyAlignment="0" applyProtection="0">
      <alignment vertical="center"/>
    </xf>
    <xf numFmtId="0" fontId="61" fillId="0" borderId="0"/>
    <xf numFmtId="0" fontId="23" fillId="1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64" fillId="2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43" fontId="36" fillId="0" borderId="0" applyFont="0" applyFill="0" applyBorder="0" applyAlignment="0" applyProtection="0">
      <alignment vertical="center"/>
    </xf>
    <xf numFmtId="0" fontId="0" fillId="0" borderId="0"/>
    <xf numFmtId="0" fontId="15" fillId="0" borderId="0">
      <alignment vertical="center"/>
    </xf>
    <xf numFmtId="0" fontId="23" fillId="16" borderId="0" applyNumberFormat="0" applyBorder="0" applyAlignment="0" applyProtection="0">
      <alignment vertical="center"/>
    </xf>
    <xf numFmtId="43" fontId="36" fillId="0" borderId="0" applyFont="0" applyFill="0" applyBorder="0" applyAlignment="0" applyProtection="0">
      <alignment vertical="center"/>
    </xf>
    <xf numFmtId="0" fontId="0" fillId="0" borderId="0"/>
    <xf numFmtId="0" fontId="23" fillId="16" borderId="0" applyNumberFormat="0" applyBorder="0" applyAlignment="0" applyProtection="0">
      <alignment vertical="center"/>
    </xf>
    <xf numFmtId="43" fontId="40" fillId="0" borderId="0" applyFont="0" applyFill="0" applyBorder="0" applyAlignment="0" applyProtection="0"/>
    <xf numFmtId="43" fontId="36" fillId="0" borderId="0" applyFont="0" applyFill="0" applyBorder="0" applyAlignment="0" applyProtection="0">
      <alignment vertical="center"/>
    </xf>
    <xf numFmtId="0" fontId="0"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55" borderId="0" applyNumberFormat="0" applyBorder="0" applyAlignment="0" applyProtection="0">
      <alignment vertical="center"/>
    </xf>
    <xf numFmtId="43" fontId="36" fillId="0" borderId="0" applyFont="0" applyFill="0" applyBorder="0" applyAlignment="0" applyProtection="0">
      <alignment vertical="center"/>
    </xf>
    <xf numFmtId="0" fontId="0" fillId="0" borderId="0"/>
    <xf numFmtId="0" fontId="15" fillId="0" borderId="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15" fillId="0" borderId="0">
      <alignment vertical="center"/>
    </xf>
    <xf numFmtId="0" fontId="23" fillId="16" borderId="0" applyNumberFormat="0" applyBorder="0" applyAlignment="0" applyProtection="0">
      <alignment vertical="center"/>
    </xf>
    <xf numFmtId="43" fontId="36" fillId="0" borderId="0" applyFont="0" applyFill="0" applyBorder="0" applyAlignment="0" applyProtection="0">
      <alignment vertical="center"/>
    </xf>
    <xf numFmtId="0" fontId="23" fillId="6" borderId="0" applyNumberFormat="0" applyBorder="0" applyAlignment="0" applyProtection="0">
      <alignment vertical="center"/>
    </xf>
    <xf numFmtId="43" fontId="36" fillId="0" borderId="0" applyFon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1" fillId="0" borderId="0"/>
    <xf numFmtId="0" fontId="15" fillId="0" borderId="0">
      <alignment vertical="center"/>
    </xf>
    <xf numFmtId="0" fontId="23" fillId="6" borderId="0" applyNumberFormat="0" applyBorder="0" applyAlignment="0" applyProtection="0">
      <alignment vertical="center"/>
    </xf>
    <xf numFmtId="0" fontId="66"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53" fillId="0" borderId="14" applyNumberFormat="0" applyFill="0" applyAlignment="0" applyProtection="0">
      <alignment vertical="center"/>
    </xf>
    <xf numFmtId="0" fontId="23" fillId="6" borderId="0" applyNumberFormat="0" applyBorder="0" applyAlignment="0" applyProtection="0">
      <alignment vertical="center"/>
    </xf>
    <xf numFmtId="0" fontId="0" fillId="0" borderId="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177" fontId="0" fillId="0" borderId="0" applyFont="0" applyFill="0" applyBorder="0" applyAlignment="0" applyProtection="0">
      <alignment vertical="center"/>
    </xf>
    <xf numFmtId="0" fontId="53" fillId="0" borderId="14" applyNumberFormat="0" applyFill="0" applyAlignment="0" applyProtection="0">
      <alignment vertical="center"/>
    </xf>
    <xf numFmtId="0" fontId="23" fillId="6" borderId="0" applyNumberFormat="0" applyBorder="0" applyAlignment="0" applyProtection="0">
      <alignment vertical="center"/>
    </xf>
    <xf numFmtId="177" fontId="0" fillId="0" borderId="0" applyFont="0" applyFill="0" applyBorder="0" applyAlignment="0" applyProtection="0">
      <alignment vertical="center"/>
    </xf>
    <xf numFmtId="0" fontId="17" fillId="6" borderId="12" applyNumberFormat="0" applyAlignment="0" applyProtection="0">
      <alignment vertical="center"/>
    </xf>
    <xf numFmtId="0" fontId="53" fillId="0" borderId="14" applyNumberFormat="0" applyFill="0" applyAlignment="0" applyProtection="0">
      <alignment vertical="center"/>
    </xf>
    <xf numFmtId="0" fontId="23" fillId="6" borderId="0" applyNumberFormat="0" applyBorder="0" applyAlignment="0" applyProtection="0">
      <alignment vertical="center"/>
    </xf>
    <xf numFmtId="177" fontId="0" fillId="0" borderId="0" applyFont="0" applyFill="0" applyBorder="0" applyAlignment="0" applyProtection="0">
      <alignment vertical="center"/>
    </xf>
    <xf numFmtId="0" fontId="21" fillId="0" borderId="14" applyNumberFormat="0" applyFill="0" applyAlignment="0" applyProtection="0">
      <alignment vertical="center"/>
    </xf>
    <xf numFmtId="0" fontId="23" fillId="6" borderId="0" applyNumberFormat="0" applyBorder="0" applyAlignment="0" applyProtection="0">
      <alignment vertical="center"/>
    </xf>
    <xf numFmtId="0" fontId="53" fillId="0" borderId="14"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9" fontId="36" fillId="0" borderId="0" applyFont="0" applyFill="0" applyBorder="0" applyAlignment="0" applyProtection="0">
      <alignment vertical="center"/>
    </xf>
    <xf numFmtId="0" fontId="23" fillId="6" borderId="0" applyNumberFormat="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xf numFmtId="0" fontId="23" fillId="6" borderId="0" applyNumberFormat="0" applyBorder="0" applyAlignment="0" applyProtection="0">
      <alignment vertical="center"/>
    </xf>
    <xf numFmtId="0" fontId="15" fillId="0" borderId="0">
      <alignment vertical="center"/>
    </xf>
    <xf numFmtId="0" fontId="23" fillId="6" borderId="0" applyNumberFormat="0" applyBorder="0" applyAlignment="0" applyProtection="0">
      <alignment vertical="center"/>
    </xf>
    <xf numFmtId="0" fontId="66" fillId="0" borderId="0" applyNumberFormat="0" applyFill="0" applyBorder="0" applyAlignment="0" applyProtection="0">
      <alignment vertical="center"/>
    </xf>
    <xf numFmtId="0" fontId="23" fillId="6" borderId="0" applyNumberFormat="0" applyBorder="0" applyAlignment="0" applyProtection="0">
      <alignment vertical="center"/>
    </xf>
    <xf numFmtId="0" fontId="22" fillId="0" borderId="17" applyNumberFormat="0" applyFill="0" applyAlignment="0" applyProtection="0">
      <alignment vertical="center"/>
    </xf>
    <xf numFmtId="0" fontId="23" fillId="6" borderId="0" applyNumberFormat="0" applyBorder="0" applyAlignment="0" applyProtection="0">
      <alignment vertical="center"/>
    </xf>
    <xf numFmtId="0" fontId="15" fillId="0" borderId="0">
      <alignment vertical="center"/>
    </xf>
    <xf numFmtId="0" fontId="63" fillId="14"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7" fillId="6" borderId="12" applyNumberFormat="0" applyAlignment="0" applyProtection="0">
      <alignment vertical="center"/>
    </xf>
    <xf numFmtId="0" fontId="23" fillId="13"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9" fontId="15" fillId="0" borderId="0" applyFont="0" applyFill="0" applyBorder="0" applyAlignment="0" applyProtection="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9" fontId="15" fillId="0" borderId="0" applyFont="0" applyFill="0" applyBorder="0" applyAlignment="0" applyProtection="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9" fontId="15" fillId="0" borderId="0" applyFont="0" applyFill="0" applyBorder="0" applyAlignment="0" applyProtection="0">
      <alignment vertical="center"/>
    </xf>
    <xf numFmtId="0" fontId="15" fillId="0" borderId="0"/>
    <xf numFmtId="0" fontId="18" fillId="7" borderId="19" applyNumberFormat="0" applyFont="0" applyAlignment="0" applyProtection="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15" fillId="0" borderId="0">
      <alignment vertical="center"/>
    </xf>
    <xf numFmtId="0" fontId="23" fillId="13" borderId="0" applyNumberFormat="0" applyBorder="0" applyAlignment="0" applyProtection="0">
      <alignment vertical="center"/>
    </xf>
    <xf numFmtId="0" fontId="15" fillId="0" borderId="0">
      <alignment vertical="center"/>
    </xf>
    <xf numFmtId="0" fontId="15" fillId="0" borderId="0">
      <alignment vertical="center"/>
    </xf>
    <xf numFmtId="0" fontId="22" fillId="0" borderId="17" applyNumberFormat="0" applyFill="0" applyAlignment="0" applyProtection="0">
      <alignment vertical="center"/>
    </xf>
    <xf numFmtId="0" fontId="30" fillId="22"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5" fillId="0" borderId="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0" fontId="23" fillId="13" borderId="0" applyNumberFormat="0" applyBorder="0" applyAlignment="0" applyProtection="0">
      <alignment vertical="center"/>
    </xf>
    <xf numFmtId="0" fontId="56" fillId="51" borderId="29"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43" fontId="36" fillId="0" borderId="0" applyFont="0" applyFill="0" applyBorder="0" applyAlignment="0" applyProtection="0">
      <alignment vertical="center"/>
    </xf>
    <xf numFmtId="0" fontId="23" fillId="6" borderId="0" applyNumberFormat="0" applyBorder="0" applyAlignment="0" applyProtection="0">
      <alignment vertical="center"/>
    </xf>
    <xf numFmtId="0" fontId="19" fillId="5" borderId="13" applyNumberFormat="0" applyAlignment="0" applyProtection="0">
      <alignment vertical="center"/>
    </xf>
    <xf numFmtId="0" fontId="18" fillId="0" borderId="0">
      <alignment vertical="center"/>
    </xf>
    <xf numFmtId="0" fontId="45" fillId="0" borderId="25" applyNumberFormat="0" applyFill="0" applyAlignment="0" applyProtection="0">
      <alignment vertical="center"/>
    </xf>
    <xf numFmtId="0" fontId="23" fillId="6" borderId="0" applyNumberFormat="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7" fillId="6" borderId="12" applyNumberFormat="0" applyAlignment="0" applyProtection="0">
      <alignment vertical="center"/>
    </xf>
    <xf numFmtId="0" fontId="23" fillId="6" borderId="0" applyNumberFormat="0" applyBorder="0" applyAlignment="0" applyProtection="0">
      <alignment vertical="center"/>
    </xf>
    <xf numFmtId="0" fontId="15" fillId="0" borderId="0"/>
    <xf numFmtId="0" fontId="18" fillId="0" borderId="0">
      <alignment vertical="center"/>
    </xf>
    <xf numFmtId="0" fontId="18" fillId="7" borderId="19" applyNumberFormat="0" applyFont="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18" fillId="0" borderId="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6" fillId="5" borderId="12"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56" fillId="51" borderId="29" applyNumberFormat="0" applyAlignment="0" applyProtection="0">
      <alignment vertical="center"/>
    </xf>
    <xf numFmtId="0" fontId="61" fillId="0" borderId="0">
      <alignment vertical="center"/>
    </xf>
    <xf numFmtId="0" fontId="23" fillId="6" borderId="0" applyNumberFormat="0" applyBorder="0" applyAlignment="0" applyProtection="0">
      <alignment vertical="center"/>
    </xf>
    <xf numFmtId="0" fontId="56" fillId="51" borderId="29" applyNumberFormat="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56" fillId="51" borderId="29" applyNumberFormat="0" applyAlignment="0" applyProtection="0">
      <alignment vertical="center"/>
    </xf>
    <xf numFmtId="0" fontId="23" fillId="6" borderId="0" applyNumberFormat="0" applyBorder="0" applyAlignment="0" applyProtection="0">
      <alignment vertical="center"/>
    </xf>
    <xf numFmtId="43" fontId="18" fillId="0" borderId="0" applyFont="0" applyFill="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18" fillId="7" borderId="19" applyNumberFormat="0" applyFont="0" applyAlignment="0" applyProtection="0">
      <alignment vertical="center"/>
    </xf>
    <xf numFmtId="0" fontId="30" fillId="22" borderId="0" applyNumberFormat="0" applyBorder="0" applyAlignment="0" applyProtection="0">
      <alignment vertical="center"/>
    </xf>
    <xf numFmtId="0" fontId="23" fillId="10" borderId="0" applyNumberFormat="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30" fillId="22" borderId="0" applyNumberFormat="0" applyBorder="0" applyAlignment="0" applyProtection="0">
      <alignment vertical="center"/>
    </xf>
    <xf numFmtId="0" fontId="23" fillId="10" borderId="0" applyNumberFormat="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30" fillId="22" borderId="0" applyNumberFormat="0" applyBorder="0" applyAlignment="0" applyProtection="0">
      <alignment vertical="center"/>
    </xf>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55" fillId="22" borderId="0" applyNumberFormat="0" applyBorder="0" applyAlignment="0" applyProtection="0">
      <alignment vertical="center"/>
    </xf>
    <xf numFmtId="0" fontId="23" fillId="10" borderId="0" applyNumberFormat="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55" fillId="22" borderId="0" applyNumberFormat="0" applyBorder="0" applyAlignment="0" applyProtection="0">
      <alignment vertical="center"/>
    </xf>
    <xf numFmtId="0" fontId="23" fillId="10" borderId="0" applyNumberFormat="0" applyBorder="0" applyAlignment="0" applyProtection="0">
      <alignment vertical="center"/>
    </xf>
    <xf numFmtId="0" fontId="30" fillId="22" borderId="0" applyNumberFormat="0" applyBorder="0" applyAlignment="0" applyProtection="0">
      <alignment vertical="center"/>
    </xf>
    <xf numFmtId="0" fontId="23" fillId="10" borderId="0" applyNumberFormat="0" applyBorder="0" applyAlignment="0" applyProtection="0">
      <alignment vertical="center"/>
    </xf>
    <xf numFmtId="0" fontId="22" fillId="0" borderId="15" applyNumberFormat="0" applyFill="0" applyAlignment="0" applyProtection="0">
      <alignment vertical="center"/>
    </xf>
    <xf numFmtId="0" fontId="23" fillId="10" borderId="0" applyNumberFormat="0" applyBorder="0" applyAlignment="0" applyProtection="0">
      <alignment vertical="center"/>
    </xf>
    <xf numFmtId="0" fontId="22" fillId="0" borderId="15" applyNumberFormat="0" applyFill="0" applyAlignment="0" applyProtection="0">
      <alignment vertical="center"/>
    </xf>
    <xf numFmtId="0" fontId="23" fillId="10" borderId="0" applyNumberFormat="0" applyBorder="0" applyAlignment="0" applyProtection="0">
      <alignment vertical="center"/>
    </xf>
    <xf numFmtId="0" fontId="22" fillId="0" borderId="15" applyNumberFormat="0" applyFill="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2" fillId="0" borderId="17" applyNumberFormat="0" applyFill="0" applyAlignment="0" applyProtection="0">
      <alignment vertical="center"/>
    </xf>
    <xf numFmtId="0" fontId="63" fillId="14" borderId="12" applyNumberFormat="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0" fontId="0" fillId="0" borderId="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0" fontId="56" fillId="51" borderId="29" applyNumberFormat="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33" fillId="0" borderId="0" applyNumberFormat="0" applyFill="0" applyBorder="0" applyAlignment="0" applyProtection="0">
      <alignment vertical="center"/>
    </xf>
    <xf numFmtId="0" fontId="21" fillId="0" borderId="14" applyNumberFormat="0" applyFill="0" applyAlignment="0" applyProtection="0">
      <alignment vertical="center"/>
    </xf>
    <xf numFmtId="0" fontId="23" fillId="20" borderId="0" applyNumberFormat="0" applyBorder="0" applyAlignment="0" applyProtection="0">
      <alignment vertical="center"/>
    </xf>
    <xf numFmtId="43" fontId="0" fillId="0" borderId="0" applyFont="0" applyFill="0" applyBorder="0" applyAlignment="0" applyProtection="0"/>
    <xf numFmtId="0" fontId="60" fillId="0" borderId="31" applyNumberFormat="0" applyFill="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5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56" fillId="51" borderId="29" applyNumberFormat="0" applyAlignment="0" applyProtection="0">
      <alignment vertical="center"/>
    </xf>
    <xf numFmtId="0" fontId="23" fillId="10" borderId="0" applyNumberFormat="0" applyBorder="0" applyAlignment="0" applyProtection="0">
      <alignment vertical="center"/>
    </xf>
    <xf numFmtId="0" fontId="56" fillId="51" borderId="29" applyNumberFormat="0" applyAlignment="0" applyProtection="0">
      <alignment vertical="center"/>
    </xf>
    <xf numFmtId="0" fontId="43" fillId="0" borderId="23" applyNumberFormat="0" applyFill="0" applyAlignment="0" applyProtection="0">
      <alignment vertical="center"/>
    </xf>
    <xf numFmtId="0" fontId="23" fillId="5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56" fillId="51" borderId="29" applyNumberFormat="0" applyAlignment="0" applyProtection="0">
      <alignment vertical="center"/>
    </xf>
    <xf numFmtId="0" fontId="52" fillId="0" borderId="28" applyNumberFormat="0" applyFill="0" applyAlignment="0" applyProtection="0">
      <alignment vertical="center"/>
    </xf>
    <xf numFmtId="0" fontId="23" fillId="10"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57" borderId="0" applyNumberFormat="0" applyBorder="0" applyAlignment="0" applyProtection="0">
      <alignment vertical="center"/>
    </xf>
    <xf numFmtId="43" fontId="0" fillId="0" borderId="0" applyFont="0" applyFill="0" applyBorder="0" applyAlignment="0" applyProtection="0"/>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43" fontId="0" fillId="0" borderId="0" applyFont="0" applyFill="0" applyBorder="0" applyAlignment="0" applyProtection="0"/>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5" fillId="0" borderId="0">
      <alignment vertical="center"/>
    </xf>
    <xf numFmtId="0" fontId="18" fillId="0" borderId="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14" applyNumberFormat="0" applyFill="0" applyAlignment="0" applyProtection="0">
      <alignment vertical="center"/>
    </xf>
    <xf numFmtId="0" fontId="23" fillId="57" borderId="0" applyNumberFormat="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9" fontId="15" fillId="0" borderId="0" applyFont="0" applyFill="0" applyBorder="0" applyAlignment="0" applyProtection="0">
      <alignment vertical="center"/>
    </xf>
    <xf numFmtId="0" fontId="18" fillId="0" borderId="0">
      <alignment vertical="center"/>
    </xf>
    <xf numFmtId="43" fontId="15"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43" fontId="36"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19" fillId="6"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0" fillId="0" borderId="0"/>
    <xf numFmtId="0" fontId="22" fillId="0" borderId="15" applyNumberFormat="0" applyFill="0" applyAlignment="0" applyProtection="0">
      <alignment vertical="center"/>
    </xf>
    <xf numFmtId="0" fontId="0" fillId="0" borderId="0"/>
    <xf numFmtId="0" fontId="0" fillId="0" borderId="0"/>
    <xf numFmtId="43" fontId="15" fillId="0" borderId="0" applyFont="0" applyFill="0" applyBorder="0" applyAlignment="0" applyProtection="0">
      <alignment vertical="center"/>
    </xf>
    <xf numFmtId="0" fontId="0" fillId="0" borderId="0"/>
    <xf numFmtId="0" fontId="0" fillId="0" borderId="0"/>
    <xf numFmtId="0" fontId="0" fillId="0" borderId="0"/>
    <xf numFmtId="0" fontId="23" fillId="53" borderId="0" applyNumberFormat="0" applyBorder="0" applyAlignment="0" applyProtection="0">
      <alignment vertical="center"/>
    </xf>
    <xf numFmtId="0" fontId="22" fillId="0" borderId="15" applyNumberFormat="0" applyFill="0" applyAlignment="0" applyProtection="0">
      <alignment vertical="center"/>
    </xf>
    <xf numFmtId="0" fontId="23" fillId="55" borderId="0" applyNumberFormat="0" applyBorder="0" applyAlignment="0" applyProtection="0">
      <alignment vertical="center"/>
    </xf>
    <xf numFmtId="0" fontId="63" fillId="14" borderId="12" applyNumberFormat="0" applyAlignment="0" applyProtection="0">
      <alignment vertical="center"/>
    </xf>
    <xf numFmtId="0" fontId="0" fillId="0" borderId="0"/>
    <xf numFmtId="0" fontId="0" fillId="0" borderId="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54"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7" fillId="0" borderId="30"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36"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7" fillId="0" borderId="30" applyNumberFormat="0" applyFill="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0" fillId="0" borderId="0" applyFont="0" applyFill="0" applyBorder="0" applyAlignment="0" applyProtection="0"/>
    <xf numFmtId="43" fontId="54"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3" fillId="58" borderId="0" applyNumberFormat="0" applyBorder="0" applyAlignment="0" applyProtection="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9" fontId="0" fillId="0" borderId="0" applyFont="0" applyFill="0" applyBorder="0" applyAlignment="0" applyProtection="0"/>
    <xf numFmtId="0" fontId="15" fillId="0" borderId="0"/>
    <xf numFmtId="0" fontId="22" fillId="0" borderId="17" applyNumberFormat="0" applyFill="0" applyAlignment="0" applyProtection="0">
      <alignment vertical="center"/>
    </xf>
    <xf numFmtId="9" fontId="0" fillId="0" borderId="0" applyFont="0" applyFill="0" applyBorder="0" applyAlignment="0" applyProtection="0"/>
    <xf numFmtId="0" fontId="23" fillId="58" borderId="0" applyNumberFormat="0" applyBorder="0" applyAlignment="0" applyProtection="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17" applyNumberFormat="0" applyFill="0" applyAlignment="0" applyProtection="0">
      <alignment vertical="center"/>
    </xf>
    <xf numFmtId="9" fontId="0" fillId="0" borderId="0" applyFont="0" applyFill="0" applyBorder="0" applyAlignment="0" applyProtection="0"/>
    <xf numFmtId="0" fontId="22" fillId="0" borderId="15" applyNumberFormat="0" applyFill="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9" fontId="15" fillId="0" borderId="0" applyFont="0" applyFill="0" applyBorder="0" applyAlignment="0" applyProtection="0">
      <alignment vertical="center"/>
    </xf>
    <xf numFmtId="0" fontId="48" fillId="26" borderId="0" applyNumberFormat="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1" fillId="0" borderId="0"/>
    <xf numFmtId="9" fontId="15" fillId="0" borderId="0" applyFont="0" applyFill="0" applyBorder="0" applyAlignment="0" applyProtection="0">
      <alignment vertical="center"/>
    </xf>
    <xf numFmtId="0" fontId="45" fillId="0" borderId="25" applyNumberFormat="0" applyFill="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0" fillId="0" borderId="0" applyFont="0" applyFill="0" applyBorder="0" applyAlignment="0" applyProtection="0"/>
    <xf numFmtId="0" fontId="16" fillId="5" borderId="12" applyNumberFormat="0" applyAlignment="0" applyProtection="0">
      <alignment vertical="center"/>
    </xf>
    <xf numFmtId="9" fontId="0" fillId="0" borderId="0" applyFont="0" applyFill="0" applyBorder="0" applyAlignment="0" applyProtection="0"/>
    <xf numFmtId="0" fontId="19" fillId="5" borderId="13" applyNumberFormat="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43" fontId="15" fillId="0" borderId="0" applyFont="0" applyFill="0" applyBorder="0" applyAlignment="0" applyProtection="0">
      <alignment vertical="center"/>
    </xf>
    <xf numFmtId="0" fontId="16" fillId="5" borderId="12" applyNumberFormat="0" applyAlignment="0" applyProtection="0">
      <alignment vertical="center"/>
    </xf>
    <xf numFmtId="9" fontId="0" fillId="0" borderId="0" applyFont="0" applyFill="0" applyBorder="0" applyAlignment="0" applyProtection="0"/>
    <xf numFmtId="43" fontId="15" fillId="0" borderId="0" applyFont="0" applyFill="0" applyBorder="0" applyAlignment="0" applyProtection="0">
      <alignment vertical="center"/>
    </xf>
    <xf numFmtId="9" fontId="0" fillId="0" borderId="0" applyFont="0" applyFill="0" applyBorder="0" applyAlignment="0" applyProtection="0"/>
    <xf numFmtId="43" fontId="15" fillId="0" borderId="0" applyFont="0" applyFill="0" applyBorder="0" applyAlignment="0" applyProtection="0">
      <alignment vertical="center"/>
    </xf>
    <xf numFmtId="9" fontId="0" fillId="0" borderId="0" applyFont="0" applyFill="0" applyBorder="0" applyAlignment="0" applyProtection="0"/>
    <xf numFmtId="9" fontId="15" fillId="0" borderId="0" applyFont="0" applyFill="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9" fontId="54" fillId="0" borderId="0" applyFont="0" applyFill="0" applyBorder="0" applyAlignment="0" applyProtection="0">
      <alignment vertical="center"/>
    </xf>
    <xf numFmtId="9" fontId="54" fillId="0" borderId="0" applyFont="0" applyFill="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23" fillId="20"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0" fontId="23" fillId="20"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43" fontId="36"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xf numFmtId="9"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2" fillId="0" borderId="17" applyNumberFormat="0" applyFill="0" applyAlignment="0" applyProtection="0">
      <alignment vertical="center"/>
    </xf>
    <xf numFmtId="43" fontId="36"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xf numFmtId="0" fontId="22" fillId="0" borderId="17"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30" fillId="22" borderId="0" applyNumberFormat="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5" fillId="0" borderId="0">
      <alignment vertical="center"/>
    </xf>
    <xf numFmtId="0" fontId="18"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0" fontId="0" fillId="0" borderId="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3" fillId="55" borderId="0" applyNumberFormat="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23" fillId="55" borderId="0" applyNumberFormat="0" applyBorder="0" applyAlignment="0" applyProtection="0">
      <alignment vertical="center"/>
    </xf>
    <xf numFmtId="0" fontId="0" fillId="0" borderId="0"/>
    <xf numFmtId="9" fontId="15" fillId="0" borderId="0" applyFont="0" applyFill="0" applyBorder="0" applyAlignment="0" applyProtection="0">
      <alignment vertical="center"/>
    </xf>
    <xf numFmtId="0" fontId="51" fillId="0" borderId="0" applyNumberFormat="0" applyFill="0" applyBorder="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0" fontId="23" fillId="56" borderId="0" applyNumberFormat="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0" fillId="0" borderId="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0" fillId="0" borderId="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0" fillId="0" borderId="0"/>
    <xf numFmtId="9" fontId="15" fillId="0" borderId="0" applyFont="0" applyFill="0" applyBorder="0" applyAlignment="0" applyProtection="0">
      <alignment vertical="center"/>
    </xf>
    <xf numFmtId="0" fontId="23" fillId="55" borderId="0" applyNumberFormat="0" applyBorder="0" applyAlignment="0" applyProtection="0">
      <alignment vertical="center"/>
    </xf>
    <xf numFmtId="9" fontId="15" fillId="0" borderId="0" applyFont="0" applyFill="0" applyBorder="0" applyAlignment="0" applyProtection="0">
      <alignment vertical="center"/>
    </xf>
    <xf numFmtId="0" fontId="18" fillId="0" borderId="0" applyProtection="0"/>
    <xf numFmtId="9" fontId="15" fillId="0" borderId="0" applyFont="0" applyFill="0" applyBorder="0" applyAlignment="0" applyProtection="0">
      <alignment vertical="center"/>
    </xf>
    <xf numFmtId="0" fontId="51" fillId="0" borderId="0" applyNumberForma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8" fillId="7" borderId="19" applyNumberFormat="0" applyFont="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45" fillId="0" borderId="25"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2" fillId="0" borderId="15" applyNumberFormat="0" applyFill="0" applyAlignment="0" applyProtection="0">
      <alignment vertical="center"/>
    </xf>
    <xf numFmtId="9" fontId="36" fillId="0" borderId="0" applyFont="0" applyFill="0" applyBorder="0" applyAlignment="0" applyProtection="0">
      <alignment vertical="center"/>
    </xf>
    <xf numFmtId="9" fontId="15" fillId="0" borderId="0" applyFont="0" applyFill="0" applyBorder="0" applyAlignment="0" applyProtection="0">
      <alignment vertical="center"/>
    </xf>
    <xf numFmtId="0" fontId="22" fillId="0" borderId="15"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43" fontId="36" fillId="0" borderId="0" applyFont="0" applyFill="0" applyBorder="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19" fillId="5" borderId="13" applyNumberFormat="0" applyAlignment="0" applyProtection="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23" fillId="55" borderId="0" applyNumberFormat="0" applyBorder="0" applyAlignment="0" applyProtection="0">
      <alignment vertical="center"/>
    </xf>
    <xf numFmtId="0" fontId="43" fillId="0" borderId="23" applyNumberFormat="0" applyFill="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43" fillId="0" borderId="23" applyNumberFormat="0" applyFill="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15" fillId="0" borderId="0">
      <alignment vertical="center"/>
    </xf>
    <xf numFmtId="0" fontId="15" fillId="0" borderId="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19" fillId="6" borderId="13" applyNumberFormat="0" applyAlignment="0" applyProtection="0">
      <alignment vertical="center"/>
    </xf>
    <xf numFmtId="0" fontId="52" fillId="0" borderId="28" applyNumberFormat="0" applyFill="0" applyAlignment="0" applyProtection="0">
      <alignment vertical="center"/>
    </xf>
    <xf numFmtId="0" fontId="17" fillId="6" borderId="12" applyNumberFormat="0" applyAlignment="0" applyProtection="0">
      <alignment vertical="center"/>
    </xf>
    <xf numFmtId="0" fontId="52" fillId="0" borderId="28" applyNumberFormat="0" applyFill="0" applyAlignment="0" applyProtection="0">
      <alignment vertical="center"/>
    </xf>
    <xf numFmtId="0" fontId="23" fillId="55" borderId="0" applyNumberFormat="0" applyBorder="0" applyAlignment="0" applyProtection="0">
      <alignment vertical="center"/>
    </xf>
    <xf numFmtId="0" fontId="52" fillId="0" borderId="28" applyNumberFormat="0" applyFill="0" applyAlignment="0" applyProtection="0">
      <alignment vertical="center"/>
    </xf>
    <xf numFmtId="43" fontId="15" fillId="0" borderId="0" applyFont="0" applyFill="0" applyBorder="0" applyAlignment="0" applyProtection="0">
      <alignment vertical="center"/>
    </xf>
    <xf numFmtId="0" fontId="52" fillId="0" borderId="28" applyNumberFormat="0" applyFill="0" applyAlignment="0" applyProtection="0">
      <alignment vertical="center"/>
    </xf>
    <xf numFmtId="0" fontId="15" fillId="0" borderId="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15" fillId="0" borderId="0">
      <alignment vertical="center"/>
    </xf>
    <xf numFmtId="0" fontId="43" fillId="0" borderId="23"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5" fillId="0" borderId="0">
      <alignment vertical="center"/>
    </xf>
    <xf numFmtId="0" fontId="43" fillId="0" borderId="23" applyNumberFormat="0" applyFill="0" applyAlignment="0" applyProtection="0">
      <alignment vertical="center"/>
    </xf>
    <xf numFmtId="0" fontId="53" fillId="0" borderId="14"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19" fillId="5" borderId="13" applyNumberFormat="0" applyAlignment="0" applyProtection="0">
      <alignment vertical="center"/>
    </xf>
    <xf numFmtId="0" fontId="15" fillId="0" borderId="0">
      <alignment vertical="center"/>
    </xf>
    <xf numFmtId="0" fontId="43" fillId="0" borderId="23" applyNumberFormat="0" applyFill="0" applyAlignment="0" applyProtection="0">
      <alignment vertical="center"/>
    </xf>
    <xf numFmtId="0" fontId="16" fillId="5" borderId="12" applyNumberFormat="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57" fillId="0" borderId="30" applyNumberFormat="0" applyFill="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0" fontId="19" fillId="5" borderId="13" applyNumberFormat="0" applyAlignment="0" applyProtection="0">
      <alignment vertical="center"/>
    </xf>
    <xf numFmtId="0" fontId="0" fillId="0" borderId="0"/>
    <xf numFmtId="0" fontId="57" fillId="0" borderId="30" applyNumberFormat="0" applyFill="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43" fontId="54" fillId="0" borderId="0" applyFont="0" applyFill="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51"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43" fontId="15" fillId="0" borderId="0" applyFont="0" applyFill="0" applyBorder="0" applyAlignment="0" applyProtection="0">
      <alignment vertical="center"/>
    </xf>
    <xf numFmtId="0" fontId="62" fillId="0" borderId="32" applyNumberFormat="0" applyFill="0" applyAlignment="0" applyProtection="0">
      <alignment vertical="center"/>
    </xf>
    <xf numFmtId="0" fontId="16" fillId="5" borderId="12" applyNumberFormat="0" applyAlignment="0" applyProtection="0">
      <alignment vertical="center"/>
    </xf>
    <xf numFmtId="0" fontId="57" fillId="0" borderId="30" applyNumberFormat="0" applyFill="0" applyAlignment="0" applyProtection="0">
      <alignment vertical="center"/>
    </xf>
    <xf numFmtId="0" fontId="0" fillId="0" borderId="0"/>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23" fillId="55" borderId="0" applyNumberFormat="0" applyBorder="0" applyAlignment="0" applyProtection="0">
      <alignment vertical="center"/>
    </xf>
    <xf numFmtId="0" fontId="16" fillId="5" borderId="12" applyNumberFormat="0" applyAlignment="0" applyProtection="0">
      <alignment vertical="center"/>
    </xf>
    <xf numFmtId="0" fontId="57" fillId="0" borderId="30" applyNumberFormat="0" applyFill="0" applyAlignment="0" applyProtection="0">
      <alignment vertical="center"/>
    </xf>
    <xf numFmtId="0" fontId="63" fillId="14" borderId="12" applyNumberFormat="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18" fillId="7" borderId="19" applyNumberFormat="0" applyFont="0" applyAlignment="0" applyProtection="0">
      <alignment vertical="center"/>
    </xf>
    <xf numFmtId="0" fontId="57" fillId="0" borderId="30" applyNumberFormat="0" applyFill="0" applyAlignment="0" applyProtection="0">
      <alignment vertical="center"/>
    </xf>
    <xf numFmtId="0" fontId="18" fillId="7" borderId="19" applyNumberFormat="0" applyFont="0" applyAlignment="0" applyProtection="0">
      <alignment vertical="center"/>
    </xf>
    <xf numFmtId="0" fontId="57" fillId="0" borderId="30" applyNumberFormat="0" applyFill="0" applyAlignment="0" applyProtection="0">
      <alignment vertical="center"/>
    </xf>
    <xf numFmtId="43" fontId="15" fillId="0" borderId="0" applyFont="0" applyFill="0" applyBorder="0" applyAlignment="0" applyProtection="0">
      <alignment vertical="center"/>
    </xf>
    <xf numFmtId="0" fontId="57" fillId="0" borderId="30" applyNumberFormat="0" applyFill="0" applyAlignment="0" applyProtection="0">
      <alignment vertical="center"/>
    </xf>
    <xf numFmtId="0" fontId="18" fillId="7" borderId="19" applyNumberFormat="0" applyFont="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6" fillId="5" borderId="12" applyNumberFormat="0" applyAlignment="0" applyProtection="0">
      <alignment vertical="center"/>
    </xf>
    <xf numFmtId="0" fontId="45" fillId="0" borderId="25" applyNumberFormat="0" applyFill="0" applyAlignment="0" applyProtection="0">
      <alignment vertical="center"/>
    </xf>
    <xf numFmtId="0" fontId="61" fillId="0" borderId="0"/>
    <xf numFmtId="0" fontId="45" fillId="0" borderId="25" applyNumberFormat="0" applyFill="0" applyAlignment="0" applyProtection="0">
      <alignment vertical="center"/>
    </xf>
    <xf numFmtId="0" fontId="63" fillId="14" borderId="12" applyNumberFormat="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64" fillId="26" borderId="0" applyNumberFormat="0" applyBorder="0" applyAlignment="0" applyProtection="0">
      <alignment vertical="center"/>
    </xf>
    <xf numFmtId="0" fontId="63" fillId="14" borderId="12" applyNumberFormat="0" applyAlignment="0" applyProtection="0">
      <alignment vertical="center"/>
    </xf>
    <xf numFmtId="0" fontId="45" fillId="0" borderId="25" applyNumberFormat="0" applyFill="0" applyAlignment="0" applyProtection="0">
      <alignment vertical="center"/>
    </xf>
    <xf numFmtId="0" fontId="64" fillId="26" borderId="0" applyNumberFormat="0" applyBorder="0" applyAlignment="0" applyProtection="0">
      <alignment vertical="center"/>
    </xf>
    <xf numFmtId="0" fontId="45" fillId="0" borderId="25" applyNumberFormat="0" applyFill="0" applyAlignment="0" applyProtection="0">
      <alignment vertical="center"/>
    </xf>
    <xf numFmtId="0" fontId="64" fillId="26"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60" fillId="0" borderId="31" applyNumberFormat="0" applyFill="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43" fontId="0" fillId="0" borderId="0" applyFont="0" applyFill="0" applyBorder="0" applyAlignment="0" applyProtection="0"/>
    <xf numFmtId="0" fontId="60" fillId="0" borderId="31" applyNumberFormat="0" applyFill="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17" fillId="6" borderId="12" applyNumberFormat="0" applyAlignment="0" applyProtection="0">
      <alignment vertical="center"/>
    </xf>
    <xf numFmtId="0" fontId="60" fillId="0" borderId="31" applyNumberFormat="0" applyFill="0" applyAlignment="0" applyProtection="0">
      <alignment vertical="center"/>
    </xf>
    <xf numFmtId="43" fontId="15" fillId="0" borderId="0" applyFont="0" applyFill="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45" fillId="0" borderId="25" applyNumberFormat="0" applyFill="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43" fontId="0" fillId="0" borderId="0" applyFont="0" applyFill="0" applyBorder="0" applyAlignment="0" applyProtection="0"/>
    <xf numFmtId="0" fontId="45" fillId="0" borderId="25" applyNumberFormat="0" applyFill="0" applyAlignment="0" applyProtection="0">
      <alignment vertical="center"/>
    </xf>
    <xf numFmtId="43" fontId="15" fillId="0" borderId="0" applyFont="0" applyFill="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0" fontId="16" fillId="5" borderId="12" applyNumberFormat="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23" fillId="58" borderId="0" applyNumberFormat="0" applyBorder="0" applyAlignment="0" applyProtection="0">
      <alignment vertical="center"/>
    </xf>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0" fontId="15" fillId="0" borderId="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0" fillId="0" borderId="0" applyFont="0" applyFill="0" applyBorder="0" applyAlignment="0" applyProtection="0"/>
    <xf numFmtId="43" fontId="4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23" fillId="58" borderId="0" applyNumberFormat="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40" fillId="0" borderId="0" applyFont="0" applyFill="0" applyBorder="0" applyAlignment="0" applyProtection="0"/>
    <xf numFmtId="0" fontId="23" fillId="55" borderId="0" applyNumberFormat="0" applyBorder="0" applyAlignment="0" applyProtection="0">
      <alignment vertical="center"/>
    </xf>
    <xf numFmtId="0" fontId="45" fillId="0" borderId="0" applyNumberFormat="0" applyFill="0" applyBorder="0" applyAlignment="0" applyProtection="0">
      <alignment vertical="center"/>
    </xf>
    <xf numFmtId="43" fontId="40" fillId="0" borderId="0" applyFont="0" applyFill="0" applyBorder="0" applyAlignment="0" applyProtection="0"/>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23" fillId="59" borderId="0" applyNumberFormat="0" applyBorder="0" applyAlignment="0" applyProtection="0">
      <alignment vertical="center"/>
    </xf>
    <xf numFmtId="0" fontId="65" fillId="34"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60" fillId="0" borderId="0" applyNumberForma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23" fillId="59"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15" fillId="0" borderId="0"/>
    <xf numFmtId="43" fontId="0" fillId="0" borderId="0" applyFont="0" applyFill="0" applyBorder="0" applyAlignment="0" applyProtection="0"/>
    <xf numFmtId="0" fontId="15" fillId="0" borderId="0"/>
    <xf numFmtId="0" fontId="15" fillId="0" borderId="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60" fillId="0" borderId="0" applyNumberFormat="0" applyFill="0" applyBorder="0" applyAlignment="0" applyProtection="0">
      <alignment vertical="center"/>
    </xf>
    <xf numFmtId="0" fontId="23" fillId="31" borderId="0" applyNumberFormat="0" applyBorder="0" applyAlignment="0" applyProtection="0">
      <alignment vertical="center"/>
    </xf>
    <xf numFmtId="0" fontId="59" fillId="21" borderId="0" applyNumberFormat="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23" fillId="31" borderId="0" applyNumberFormat="0" applyBorder="0" applyAlignment="0" applyProtection="0">
      <alignment vertical="center"/>
    </xf>
    <xf numFmtId="0" fontId="59" fillId="21" borderId="0" applyNumberFormat="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43" fontId="15" fillId="0" borderId="0" applyFont="0" applyFill="0" applyBorder="0" applyAlignment="0" applyProtection="0">
      <alignment vertical="center"/>
    </xf>
    <xf numFmtId="0" fontId="60" fillId="0" borderId="0" applyNumberFormat="0" applyFill="0" applyBorder="0" applyAlignment="0" applyProtection="0">
      <alignment vertical="center"/>
    </xf>
    <xf numFmtId="0" fontId="59" fillId="21" borderId="0" applyNumberFormat="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0" fillId="0" borderId="0"/>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43" fontId="15" fillId="0" borderId="0" applyFont="0" applyFill="0" applyBorder="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6" fillId="5" borderId="12" applyNumberFormat="0" applyAlignment="0" applyProtection="0">
      <alignment vertical="center"/>
    </xf>
    <xf numFmtId="0" fontId="51" fillId="0" borderId="0" applyNumberForma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51" fillId="0" borderId="0" applyNumberFormat="0" applyFill="0" applyBorder="0" applyAlignment="0" applyProtection="0">
      <alignment vertical="center"/>
    </xf>
    <xf numFmtId="0" fontId="19" fillId="5" borderId="13" applyNumberFormat="0" applyAlignment="0" applyProtection="0">
      <alignment vertical="center"/>
    </xf>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8" fillId="0" borderId="0" applyProtection="0"/>
    <xf numFmtId="0" fontId="51"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43" fontId="36" fillId="0" borderId="0" applyFont="0" applyFill="0" applyBorder="0" applyAlignment="0" applyProtection="0">
      <alignment vertical="center"/>
    </xf>
    <xf numFmtId="0" fontId="53" fillId="0" borderId="14" applyNumberFormat="0" applyFill="0" applyAlignment="0" applyProtection="0">
      <alignment vertical="center"/>
    </xf>
    <xf numFmtId="0" fontId="51" fillId="0" borderId="0" applyNumberFormat="0" applyFill="0" applyBorder="0" applyAlignment="0" applyProtection="0">
      <alignment vertical="center"/>
    </xf>
    <xf numFmtId="43" fontId="36" fillId="0" borderId="0" applyFont="0" applyFill="0" applyBorder="0" applyAlignment="0" applyProtection="0">
      <alignment vertical="center"/>
    </xf>
    <xf numFmtId="0" fontId="51" fillId="0" borderId="0" applyNumberFormat="0" applyFill="0" applyBorder="0" applyAlignment="0" applyProtection="0">
      <alignment vertical="center"/>
    </xf>
    <xf numFmtId="0" fontId="63" fillId="14" borderId="12" applyNumberFormat="0" applyAlignment="0" applyProtection="0">
      <alignment vertical="center"/>
    </xf>
    <xf numFmtId="0" fontId="51" fillId="0" borderId="0" applyNumberFormat="0" applyFill="0" applyBorder="0" applyAlignment="0" applyProtection="0">
      <alignment vertical="center"/>
    </xf>
    <xf numFmtId="0" fontId="15"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15" applyNumberFormat="0" applyFill="0" applyAlignment="0" applyProtection="0">
      <alignment vertical="center"/>
    </xf>
    <xf numFmtId="0" fontId="21" fillId="0" borderId="14" applyNumberFormat="0" applyFill="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15" applyNumberFormat="0" applyFill="0" applyAlignment="0" applyProtection="0">
      <alignment vertical="center"/>
    </xf>
    <xf numFmtId="0" fontId="2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1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8" fillId="26" borderId="0" applyNumberFormat="0" applyBorder="0" applyAlignment="0" applyProtection="0">
      <alignment vertical="center"/>
    </xf>
    <xf numFmtId="0" fontId="66" fillId="0" borderId="0" applyNumberFormat="0" applyFill="0" applyBorder="0" applyAlignment="0" applyProtection="0">
      <alignment vertical="center"/>
    </xf>
    <xf numFmtId="0" fontId="51" fillId="0" borderId="0" applyNumberFormat="0" applyFill="0" applyBorder="0" applyAlignment="0" applyProtection="0">
      <alignment vertical="center"/>
    </xf>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51" fillId="0" borderId="0" applyNumberFormat="0" applyFill="0" applyBorder="0" applyAlignment="0" applyProtection="0">
      <alignment vertical="center"/>
    </xf>
    <xf numFmtId="0" fontId="16" fillId="5" borderId="12"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53" fillId="0" borderId="14" applyNumberFormat="0" applyFill="0" applyAlignment="0" applyProtection="0">
      <alignment vertical="center"/>
    </xf>
    <xf numFmtId="0" fontId="51" fillId="0" borderId="0" applyNumberForma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51" fillId="0" borderId="0" applyNumberForma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0" fontId="51"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2" fillId="0" borderId="17" applyNumberFormat="0" applyFill="0" applyAlignment="0" applyProtection="0">
      <alignment vertical="center"/>
    </xf>
    <xf numFmtId="43" fontId="0" fillId="0" borderId="0" applyFont="0" applyFill="0" applyBorder="0" applyAlignment="0" applyProtection="0">
      <alignment vertical="center"/>
    </xf>
    <xf numFmtId="0" fontId="48" fillId="26" borderId="0" applyNumberFormat="0" applyBorder="0" applyAlignment="0" applyProtection="0">
      <alignment vertical="center"/>
    </xf>
    <xf numFmtId="0" fontId="51" fillId="0" borderId="0" applyNumberFormat="0" applyFill="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22" fillId="0" borderId="15" applyNumberFormat="0" applyFill="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43" fontId="0" fillId="0" borderId="0" applyFont="0" applyFill="0" applyBorder="0" applyAlignment="0" applyProtection="0">
      <alignment vertical="center"/>
    </xf>
    <xf numFmtId="0" fontId="22" fillId="0" borderId="15" applyNumberFormat="0" applyFill="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22" fillId="0" borderId="17" applyNumberFormat="0" applyFill="0" applyAlignment="0" applyProtection="0">
      <alignment vertical="center"/>
    </xf>
    <xf numFmtId="0" fontId="48" fillId="26" borderId="0" applyNumberFormat="0" applyBorder="0" applyAlignment="0" applyProtection="0">
      <alignment vertical="center"/>
    </xf>
    <xf numFmtId="0" fontId="65" fillId="34" borderId="0" applyNumberFormat="0" applyBorder="0" applyAlignment="0" applyProtection="0">
      <alignment vertical="center"/>
    </xf>
    <xf numFmtId="0" fontId="48" fillId="26" borderId="0" applyNumberFormat="0" applyBorder="0" applyAlignment="0" applyProtection="0">
      <alignment vertical="center"/>
    </xf>
    <xf numFmtId="43" fontId="15" fillId="0" borderId="0" applyFont="0" applyFill="0" applyBorder="0" applyAlignment="0" applyProtection="0">
      <alignment vertical="center"/>
    </xf>
    <xf numFmtId="0" fontId="48" fillId="26" borderId="0" applyNumberFormat="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0" fontId="64" fillId="26" borderId="0" applyNumberFormat="0" applyBorder="0" applyAlignment="0" applyProtection="0">
      <alignment vertical="center"/>
    </xf>
    <xf numFmtId="0" fontId="64" fillId="26" borderId="0" applyNumberFormat="0" applyBorder="0" applyAlignment="0" applyProtection="0">
      <alignment vertical="center"/>
    </xf>
    <xf numFmtId="0" fontId="63" fillId="14" borderId="12" applyNumberFormat="0" applyAlignment="0" applyProtection="0">
      <alignment vertical="center"/>
    </xf>
    <xf numFmtId="0" fontId="64" fillId="26" borderId="0" applyNumberFormat="0" applyBorder="0" applyAlignment="0" applyProtection="0">
      <alignment vertical="center"/>
    </xf>
    <xf numFmtId="0" fontId="64" fillId="26" borderId="0" applyNumberFormat="0" applyBorder="0" applyAlignment="0" applyProtection="0">
      <alignment vertical="center"/>
    </xf>
    <xf numFmtId="0" fontId="64" fillId="26" borderId="0" applyNumberFormat="0" applyBorder="0" applyAlignment="0" applyProtection="0">
      <alignment vertical="center"/>
    </xf>
    <xf numFmtId="0" fontId="64" fillId="26" borderId="0" applyNumberFormat="0" applyBorder="0" applyAlignment="0" applyProtection="0">
      <alignment vertical="center"/>
    </xf>
    <xf numFmtId="0" fontId="63" fillId="14" borderId="12" applyNumberFormat="0" applyAlignment="0" applyProtection="0">
      <alignment vertical="center"/>
    </xf>
    <xf numFmtId="0" fontId="64" fillId="26" borderId="0" applyNumberFormat="0" applyBorder="0" applyAlignment="0" applyProtection="0">
      <alignment vertical="center"/>
    </xf>
    <xf numFmtId="0" fontId="64" fillId="26" borderId="0" applyNumberFormat="0" applyBorder="0" applyAlignment="0" applyProtection="0">
      <alignment vertical="center"/>
    </xf>
    <xf numFmtId="0" fontId="22" fillId="0" borderId="17" applyNumberFormat="0" applyFill="0" applyAlignment="0" applyProtection="0">
      <alignment vertical="center"/>
    </xf>
    <xf numFmtId="0" fontId="64" fillId="26" borderId="0" applyNumberFormat="0" applyBorder="0" applyAlignment="0" applyProtection="0">
      <alignment vertical="center"/>
    </xf>
    <xf numFmtId="0" fontId="19" fillId="6" borderId="13" applyNumberFormat="0" applyAlignment="0" applyProtection="0">
      <alignment vertical="center"/>
    </xf>
    <xf numFmtId="0" fontId="22" fillId="0" borderId="17" applyNumberFormat="0" applyFill="0" applyAlignment="0" applyProtection="0">
      <alignment vertical="center"/>
    </xf>
    <xf numFmtId="43" fontId="18" fillId="0" borderId="0" applyFont="0" applyFill="0" applyBorder="0" applyAlignment="0" applyProtection="0">
      <alignment vertical="center"/>
    </xf>
    <xf numFmtId="0" fontId="64" fillId="26" borderId="0" applyNumberFormat="0" applyBorder="0" applyAlignment="0" applyProtection="0">
      <alignment vertical="center"/>
    </xf>
    <xf numFmtId="0" fontId="63" fillId="14" borderId="12" applyNumberFormat="0" applyAlignment="0" applyProtection="0">
      <alignment vertical="center"/>
    </xf>
    <xf numFmtId="0" fontId="64" fillId="26" borderId="0" applyNumberFormat="0" applyBorder="0" applyAlignment="0" applyProtection="0">
      <alignment vertical="center"/>
    </xf>
    <xf numFmtId="43" fontId="18" fillId="0" borderId="0" applyFont="0" applyFill="0" applyBorder="0" applyAlignment="0" applyProtection="0">
      <alignment vertical="center"/>
    </xf>
    <xf numFmtId="0" fontId="64" fillId="26" borderId="0" applyNumberFormat="0" applyBorder="0" applyAlignment="0" applyProtection="0">
      <alignment vertical="center"/>
    </xf>
    <xf numFmtId="43" fontId="54" fillId="0" borderId="0" applyFont="0" applyFill="0" applyBorder="0" applyAlignment="0" applyProtection="0">
      <alignment vertical="center"/>
    </xf>
    <xf numFmtId="0" fontId="0" fillId="0" borderId="0"/>
    <xf numFmtId="0" fontId="22" fillId="0" borderId="17" applyNumberFormat="0" applyFill="0" applyAlignment="0" applyProtection="0">
      <alignment vertical="center"/>
    </xf>
    <xf numFmtId="0" fontId="64" fillId="26"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22" fillId="0" borderId="17" applyNumberFormat="0" applyFill="0" applyAlignment="0" applyProtection="0">
      <alignment vertical="center"/>
    </xf>
    <xf numFmtId="0" fontId="64" fillId="26" borderId="0" applyNumberFormat="0" applyBorder="0" applyAlignment="0" applyProtection="0">
      <alignment vertical="center"/>
    </xf>
    <xf numFmtId="0" fontId="22" fillId="0" borderId="17" applyNumberFormat="0" applyFill="0" applyAlignment="0" applyProtection="0">
      <alignment vertical="center"/>
    </xf>
    <xf numFmtId="0" fontId="64"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63" fillId="14" borderId="12" applyNumberFormat="0" applyAlignment="0" applyProtection="0">
      <alignment vertical="center"/>
    </xf>
    <xf numFmtId="0" fontId="48" fillId="26" borderId="0" applyNumberFormat="0" applyBorder="0" applyAlignment="0" applyProtection="0">
      <alignment vertical="center"/>
    </xf>
    <xf numFmtId="0" fontId="18" fillId="7" borderId="19" applyNumberFormat="0" applyFont="0" applyAlignment="0" applyProtection="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16" fillId="5" borderId="12" applyNumberFormat="0" applyAlignment="0" applyProtection="0">
      <alignment vertical="center"/>
    </xf>
    <xf numFmtId="0" fontId="15" fillId="0" borderId="0">
      <alignment vertical="center"/>
    </xf>
    <xf numFmtId="0" fontId="48" fillId="26" borderId="0" applyNumberFormat="0" applyBorder="0" applyAlignment="0" applyProtection="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63" fillId="14" borderId="12" applyNumberFormat="0" applyAlignment="0" applyProtection="0">
      <alignment vertical="center"/>
    </xf>
    <xf numFmtId="0" fontId="48" fillId="26" borderId="0" applyNumberFormat="0" applyBorder="0" applyAlignment="0" applyProtection="0">
      <alignment vertical="center"/>
    </xf>
    <xf numFmtId="0" fontId="18" fillId="7" borderId="19" applyNumberFormat="0" applyFont="0" applyAlignment="0" applyProtection="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63" fillId="14" borderId="12" applyNumberFormat="0" applyAlignment="0" applyProtection="0">
      <alignment vertical="center"/>
    </xf>
    <xf numFmtId="0" fontId="48" fillId="26" borderId="0" applyNumberFormat="0" applyBorder="0" applyAlignment="0" applyProtection="0">
      <alignment vertical="center"/>
    </xf>
    <xf numFmtId="0" fontId="18" fillId="7" borderId="19" applyNumberFormat="0" applyFon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48" fillId="26" borderId="0" applyNumberFormat="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0" fontId="63" fillId="14" borderId="12" applyNumberFormat="0" applyAlignment="0" applyProtection="0">
      <alignment vertical="center"/>
    </xf>
    <xf numFmtId="0" fontId="48" fillId="26" borderId="0" applyNumberFormat="0" applyBorder="0" applyAlignment="0" applyProtection="0">
      <alignment vertical="center"/>
    </xf>
    <xf numFmtId="0" fontId="17" fillId="6" borderId="12" applyNumberFormat="0" applyAlignment="0" applyProtection="0">
      <alignment vertical="center"/>
    </xf>
    <xf numFmtId="0" fontId="48" fillId="26" borderId="0" applyNumberFormat="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0" fontId="23" fillId="59" borderId="0" applyNumberFormat="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0" fontId="48" fillId="26" borderId="0" applyNumberFormat="0" applyBorder="0" applyAlignment="0" applyProtection="0">
      <alignment vertical="center"/>
    </xf>
    <xf numFmtId="0" fontId="22" fillId="0" borderId="17" applyNumberFormat="0" applyFill="0" applyAlignment="0" applyProtection="0">
      <alignment vertical="center"/>
    </xf>
    <xf numFmtId="0" fontId="48" fillId="2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15"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0" fillId="0" borderId="0">
      <alignment vertical="center"/>
    </xf>
    <xf numFmtId="0" fontId="19" fillId="5" borderId="13" applyNumberFormat="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0" fillId="0" borderId="0">
      <alignment vertical="center"/>
    </xf>
    <xf numFmtId="0" fontId="19" fillId="5" borderId="13" applyNumberFormat="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0" fillId="0" borderId="0"/>
    <xf numFmtId="43" fontId="54" fillId="0" borderId="0" applyFont="0" applyFill="0" applyBorder="0" applyAlignment="0" applyProtection="0">
      <alignment vertical="center"/>
    </xf>
    <xf numFmtId="0" fontId="0" fillId="0" borderId="0">
      <alignment vertical="center"/>
    </xf>
    <xf numFmtId="43" fontId="54" fillId="0" borderId="0" applyFont="0" applyFill="0" applyBorder="0" applyAlignment="0" applyProtection="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15" fillId="0" borderId="0">
      <alignment vertical="center"/>
    </xf>
    <xf numFmtId="0" fontId="0" fillId="0" borderId="0">
      <alignment vertical="center"/>
    </xf>
    <xf numFmtId="43" fontId="18" fillId="0" borderId="0" applyFont="0" applyFill="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0" fontId="22" fillId="0" borderId="15" applyNumberFormat="0" applyFill="0" applyAlignment="0" applyProtection="0">
      <alignment vertical="center"/>
    </xf>
    <xf numFmtId="0" fontId="23" fillId="24" borderId="0" applyNumberFormat="0" applyBorder="0" applyAlignment="0" applyProtection="0">
      <alignment vertical="center"/>
    </xf>
    <xf numFmtId="0" fontId="0" fillId="0" borderId="0">
      <alignment vertical="center"/>
    </xf>
    <xf numFmtId="43" fontId="54"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17" applyNumberFormat="0" applyFill="0" applyAlignment="0" applyProtection="0">
      <alignment vertical="center"/>
    </xf>
    <xf numFmtId="0" fontId="0" fillId="0" borderId="0"/>
    <xf numFmtId="0" fontId="15" fillId="0" borderId="0">
      <alignment vertical="center"/>
    </xf>
    <xf numFmtId="0" fontId="15" fillId="0" borderId="0">
      <alignment vertical="center"/>
    </xf>
    <xf numFmtId="0" fontId="23" fillId="60" borderId="0" applyNumberFormat="0" applyBorder="0" applyAlignment="0" applyProtection="0">
      <alignment vertical="center"/>
    </xf>
    <xf numFmtId="43" fontId="54" fillId="0" borderId="0" applyFont="0" applyFill="0" applyBorder="0" applyAlignment="0" applyProtection="0">
      <alignment vertical="center"/>
    </xf>
    <xf numFmtId="0" fontId="15" fillId="0" borderId="0">
      <alignment vertical="center"/>
    </xf>
    <xf numFmtId="0" fontId="23" fillId="60" borderId="0" applyNumberFormat="0" applyBorder="0" applyAlignment="0" applyProtection="0">
      <alignment vertical="center"/>
    </xf>
    <xf numFmtId="0" fontId="15" fillId="0" borderId="0">
      <alignment vertical="center"/>
    </xf>
    <xf numFmtId="0" fontId="15" fillId="0" borderId="0">
      <alignment vertical="center"/>
    </xf>
    <xf numFmtId="0" fontId="22" fillId="0" borderId="15" applyNumberFormat="0" applyFill="0" applyAlignment="0" applyProtection="0">
      <alignment vertical="center"/>
    </xf>
    <xf numFmtId="0" fontId="15" fillId="0" borderId="0">
      <alignment vertical="center"/>
    </xf>
    <xf numFmtId="0" fontId="23" fillId="60" borderId="0" applyNumberFormat="0" applyBorder="0" applyAlignment="0" applyProtection="0">
      <alignment vertical="center"/>
    </xf>
    <xf numFmtId="0" fontId="15" fillId="0" borderId="0">
      <alignment vertical="center"/>
    </xf>
    <xf numFmtId="0" fontId="15" fillId="0" borderId="0">
      <alignment vertical="center"/>
    </xf>
    <xf numFmtId="0" fontId="18" fillId="0" borderId="0" applyProtection="0"/>
    <xf numFmtId="0" fontId="15" fillId="0" borderId="0">
      <alignment vertical="center"/>
    </xf>
    <xf numFmtId="0" fontId="15" fillId="0" borderId="0">
      <alignment vertical="center"/>
    </xf>
    <xf numFmtId="0" fontId="22" fillId="0" borderId="15"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177" fontId="0" fillId="0" borderId="0" applyFont="0" applyFill="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28"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0" fontId="19" fillId="5" borderId="13" applyNumberFormat="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23" fillId="24" borderId="0" applyNumberFormat="0" applyBorder="0" applyAlignment="0" applyProtection="0">
      <alignment vertical="center"/>
    </xf>
    <xf numFmtId="0" fontId="15" fillId="0" borderId="0">
      <alignment vertical="center"/>
    </xf>
    <xf numFmtId="0" fontId="61" fillId="0" borderId="0"/>
    <xf numFmtId="0" fontId="40" fillId="0" borderId="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5" applyNumberFormat="0" applyFill="0" applyAlignment="0" applyProtection="0">
      <alignment vertical="center"/>
    </xf>
    <xf numFmtId="0" fontId="15" fillId="0" borderId="0">
      <alignment vertical="center"/>
    </xf>
    <xf numFmtId="0" fontId="15" fillId="0" borderId="0">
      <alignment vertical="center"/>
    </xf>
    <xf numFmtId="0" fontId="56" fillId="51" borderId="29" applyNumberFormat="0" applyAlignment="0" applyProtection="0">
      <alignment vertical="center"/>
    </xf>
    <xf numFmtId="0" fontId="15" fillId="0" borderId="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0" fontId="15" fillId="0" borderId="0">
      <alignment vertical="center"/>
    </xf>
    <xf numFmtId="0" fontId="17" fillId="6" borderId="12" applyNumberFormat="0" applyAlignment="0" applyProtection="0">
      <alignment vertical="center"/>
    </xf>
    <xf numFmtId="0" fontId="0" fillId="0" borderId="0">
      <alignment vertical="center"/>
    </xf>
    <xf numFmtId="0" fontId="63" fillId="14" borderId="12" applyNumberFormat="0" applyAlignment="0" applyProtection="0">
      <alignment vertical="center"/>
    </xf>
    <xf numFmtId="0" fontId="15" fillId="0" borderId="0">
      <alignment vertical="center"/>
    </xf>
    <xf numFmtId="0" fontId="17" fillId="6" borderId="12" applyNumberFormat="0" applyAlignment="0" applyProtection="0">
      <alignment vertical="center"/>
    </xf>
    <xf numFmtId="0" fontId="15" fillId="0" borderId="0">
      <alignment vertical="center"/>
    </xf>
    <xf numFmtId="0" fontId="15" fillId="0" borderId="0">
      <alignment vertical="center"/>
    </xf>
    <xf numFmtId="0" fontId="17" fillId="6" borderId="12"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6" fillId="51" borderId="2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20" borderId="0" applyNumberFormat="0" applyBorder="0" applyAlignment="0" applyProtection="0">
      <alignment vertical="center"/>
    </xf>
    <xf numFmtId="0" fontId="16" fillId="5" borderId="12" applyNumberFormat="0" applyAlignment="0" applyProtection="0">
      <alignment vertical="center"/>
    </xf>
    <xf numFmtId="0" fontId="15" fillId="0" borderId="0">
      <alignment vertical="center"/>
    </xf>
    <xf numFmtId="0" fontId="61" fillId="0" borderId="0"/>
    <xf numFmtId="0" fontId="15" fillId="0" borderId="0">
      <alignment vertical="center"/>
    </xf>
    <xf numFmtId="0" fontId="15" fillId="0" borderId="0">
      <alignment vertical="center"/>
    </xf>
    <xf numFmtId="43" fontId="0" fillId="0" borderId="0" applyFont="0" applyFill="0" applyBorder="0" applyAlignment="0" applyProtection="0">
      <alignment vertical="center"/>
    </xf>
    <xf numFmtId="0" fontId="15" fillId="0" borderId="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1" fillId="0" borderId="14" applyNumberFormat="0" applyFill="0" applyAlignment="0" applyProtection="0">
      <alignment vertical="center"/>
    </xf>
    <xf numFmtId="0" fontId="23" fillId="58" borderId="0" applyNumberFormat="0" applyBorder="0" applyAlignment="0" applyProtection="0">
      <alignment vertical="center"/>
    </xf>
    <xf numFmtId="0" fontId="36" fillId="0" borderId="0"/>
    <xf numFmtId="0" fontId="16" fillId="5" borderId="12" applyNumberFormat="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15" applyNumberFormat="0" applyFill="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21" fillId="0" borderId="14" applyNumberFormat="0" applyFill="0" applyAlignment="0" applyProtection="0">
      <alignment vertical="center"/>
    </xf>
    <xf numFmtId="0" fontId="15" fillId="0" borderId="0">
      <alignment vertical="center"/>
    </xf>
    <xf numFmtId="0" fontId="21" fillId="0" borderId="14"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5" fillId="0" borderId="0">
      <alignment vertical="center"/>
    </xf>
    <xf numFmtId="0" fontId="21" fillId="0" borderId="14" applyNumberFormat="0" applyFill="0" applyAlignment="0" applyProtection="0">
      <alignment vertical="center"/>
    </xf>
    <xf numFmtId="0" fontId="22" fillId="0" borderId="17" applyNumberFormat="0" applyFill="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5" fillId="0" borderId="0">
      <alignment vertical="center"/>
    </xf>
    <xf numFmtId="0" fontId="0" fillId="0" borderId="0" applyNumberFormat="0" applyFont="0" applyFill="0" applyBorder="0" applyAlignment="0" applyProtection="0">
      <alignment vertical="center"/>
    </xf>
    <xf numFmtId="43" fontId="0" fillId="0" borderId="0" applyFont="0" applyFill="0" applyBorder="0" applyAlignment="0" applyProtection="0"/>
    <xf numFmtId="0" fontId="0" fillId="0" borderId="0" applyNumberFormat="0" applyFont="0" applyFill="0" applyBorder="0" applyAlignment="0" applyProtection="0">
      <alignment vertical="center"/>
    </xf>
    <xf numFmtId="43" fontId="0" fillId="0" borderId="0" applyFont="0" applyFill="0" applyBorder="0" applyAlignment="0" applyProtection="0"/>
    <xf numFmtId="0" fontId="0" fillId="0" borderId="0" applyNumberFormat="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8" fillId="7" borderId="19" applyNumberFormat="0" applyFont="0" applyAlignment="0" applyProtection="0">
      <alignment vertical="center"/>
    </xf>
    <xf numFmtId="0" fontId="0" fillId="0" borderId="0"/>
    <xf numFmtId="0" fontId="18" fillId="7" borderId="19" applyNumberFormat="0" applyFont="0" applyAlignment="0" applyProtection="0">
      <alignment vertical="center"/>
    </xf>
    <xf numFmtId="0" fontId="0" fillId="0" borderId="0"/>
    <xf numFmtId="0" fontId="18" fillId="7" borderId="19" applyNumberFormat="0" applyFont="0" applyAlignment="0" applyProtection="0">
      <alignment vertical="center"/>
    </xf>
    <xf numFmtId="0" fontId="0" fillId="0" borderId="0"/>
    <xf numFmtId="0" fontId="15" fillId="0" borderId="0">
      <alignment vertical="center"/>
    </xf>
    <xf numFmtId="0" fontId="0" fillId="0" borderId="0"/>
    <xf numFmtId="0" fontId="18" fillId="7" borderId="19" applyNumberFormat="0" applyFont="0" applyAlignment="0" applyProtection="0">
      <alignment vertical="center"/>
    </xf>
    <xf numFmtId="0" fontId="0" fillId="0" borderId="0"/>
    <xf numFmtId="0" fontId="18" fillId="7" borderId="19" applyNumberFormat="0" applyFont="0" applyAlignment="0" applyProtection="0">
      <alignment vertical="center"/>
    </xf>
    <xf numFmtId="0" fontId="0" fillId="0" borderId="0"/>
    <xf numFmtId="0" fontId="18" fillId="7" borderId="19" applyNumberFormat="0" applyFont="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0" fillId="0" borderId="0"/>
    <xf numFmtId="0" fontId="56" fillId="51" borderId="29" applyNumberFormat="0" applyAlignment="0" applyProtection="0">
      <alignment vertical="center"/>
    </xf>
    <xf numFmtId="43" fontId="15" fillId="0" borderId="0" applyFont="0" applyFill="0" applyBorder="0" applyAlignment="0" applyProtection="0">
      <alignment vertical="center"/>
    </xf>
    <xf numFmtId="0" fontId="0" fillId="0" borderId="0"/>
    <xf numFmtId="0" fontId="0" fillId="0" borderId="0"/>
    <xf numFmtId="0" fontId="21" fillId="0" borderId="14" applyNumberFormat="0" applyFill="0" applyAlignment="0" applyProtection="0">
      <alignment vertical="center"/>
    </xf>
    <xf numFmtId="0" fontId="0" fillId="0" borderId="0"/>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17" fillId="6" borderId="12" applyNumberFormat="0" applyAlignment="0" applyProtection="0">
      <alignment vertical="center"/>
    </xf>
    <xf numFmtId="43" fontId="15"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16" fillId="5" borderId="12" applyNumberFormat="0" applyAlignment="0" applyProtection="0">
      <alignment vertical="center"/>
    </xf>
    <xf numFmtId="43" fontId="0" fillId="0" borderId="0" applyFont="0" applyFill="0" applyBorder="0" applyAlignment="0" applyProtection="0">
      <alignment vertical="center"/>
    </xf>
    <xf numFmtId="0" fontId="0" fillId="0" borderId="0"/>
    <xf numFmtId="0" fontId="15" fillId="0" borderId="0">
      <alignment vertical="center"/>
    </xf>
    <xf numFmtId="43" fontId="15" fillId="0" borderId="0" applyFont="0" applyFill="0" applyBorder="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0" fillId="0" borderId="0"/>
    <xf numFmtId="43" fontId="15" fillId="0" borderId="0" applyFont="0" applyFill="0" applyBorder="0" applyAlignment="0" applyProtection="0">
      <alignment vertical="center"/>
    </xf>
    <xf numFmtId="0" fontId="15" fillId="0" borderId="0">
      <alignment vertical="center"/>
    </xf>
    <xf numFmtId="0" fontId="0" fillId="0" borderId="0"/>
    <xf numFmtId="0" fontId="15" fillId="0" borderId="0">
      <alignment vertical="center"/>
    </xf>
    <xf numFmtId="0" fontId="17" fillId="6" borderId="12" applyNumberFormat="0" applyAlignment="0" applyProtection="0">
      <alignment vertical="center"/>
    </xf>
    <xf numFmtId="43" fontId="36" fillId="0" borderId="0" applyFont="0" applyFill="0" applyBorder="0" applyAlignment="0" applyProtection="0">
      <alignment vertical="center"/>
    </xf>
    <xf numFmtId="0" fontId="15" fillId="0" borderId="0">
      <alignment vertical="center"/>
    </xf>
    <xf numFmtId="0" fontId="0" fillId="0" borderId="0"/>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0" fontId="0" fillId="0" borderId="0"/>
    <xf numFmtId="0" fontId="0" fillId="0" borderId="0"/>
    <xf numFmtId="43" fontId="54" fillId="0" borderId="0" applyFont="0" applyFill="0" applyBorder="0" applyAlignment="0" applyProtection="0">
      <alignment vertical="center"/>
    </xf>
    <xf numFmtId="0" fontId="15" fillId="0" borderId="0">
      <alignment vertical="center"/>
    </xf>
    <xf numFmtId="0" fontId="0" fillId="0" borderId="0"/>
    <xf numFmtId="0" fontId="23" fillId="55" borderId="0" applyNumberFormat="0" applyBorder="0" applyAlignment="0" applyProtection="0">
      <alignment vertical="center"/>
    </xf>
    <xf numFmtId="43" fontId="54" fillId="0" borderId="0" applyFont="0" applyFill="0" applyBorder="0" applyAlignment="0" applyProtection="0">
      <alignment vertical="center"/>
    </xf>
    <xf numFmtId="0" fontId="15" fillId="0" borderId="0">
      <alignment vertical="center"/>
    </xf>
    <xf numFmtId="0" fontId="0" fillId="0" borderId="0"/>
    <xf numFmtId="0" fontId="17" fillId="6" borderId="12" applyNumberFormat="0" applyAlignment="0" applyProtection="0">
      <alignment vertical="center"/>
    </xf>
    <xf numFmtId="0" fontId="23" fillId="55" borderId="0" applyNumberFormat="0" applyBorder="0" applyAlignment="0" applyProtection="0">
      <alignment vertical="center"/>
    </xf>
    <xf numFmtId="43" fontId="36" fillId="0" borderId="0" applyFont="0" applyFill="0" applyBorder="0" applyAlignment="0" applyProtection="0">
      <alignment vertical="center"/>
    </xf>
    <xf numFmtId="0" fontId="15" fillId="0" borderId="0">
      <alignment vertical="center"/>
    </xf>
    <xf numFmtId="0" fontId="0" fillId="0" borderId="0"/>
    <xf numFmtId="43" fontId="15" fillId="0" borderId="0" applyFont="0" applyFill="0" applyBorder="0" applyAlignment="0" applyProtection="0">
      <alignment vertical="center"/>
    </xf>
    <xf numFmtId="0" fontId="15" fillId="0" borderId="0">
      <alignment vertical="center"/>
    </xf>
    <xf numFmtId="0" fontId="0" fillId="0" borderId="0"/>
    <xf numFmtId="0" fontId="23" fillId="55" borderId="0" applyNumberFormat="0" applyBorder="0" applyAlignment="0" applyProtection="0">
      <alignment vertical="center"/>
    </xf>
    <xf numFmtId="43" fontId="36" fillId="0" borderId="0" applyFont="0" applyFill="0" applyBorder="0" applyAlignment="0" applyProtection="0">
      <alignment vertical="center"/>
    </xf>
    <xf numFmtId="0" fontId="15" fillId="0" borderId="0">
      <alignment vertical="center"/>
    </xf>
    <xf numFmtId="0" fontId="0" fillId="0" borderId="0"/>
    <xf numFmtId="0" fontId="17" fillId="6" borderId="12" applyNumberFormat="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0" fontId="15" fillId="0" borderId="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pplyNumberFormat="0" applyFill="0" applyBorder="0" applyAlignment="0" applyProtection="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6" fillId="51" borderId="29" applyNumberFormat="0" applyAlignment="0" applyProtection="0">
      <alignment vertical="center"/>
    </xf>
    <xf numFmtId="0" fontId="16" fillId="5" borderId="12"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6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15" fillId="0" borderId="0">
      <alignment vertical="center"/>
    </xf>
    <xf numFmtId="0" fontId="23" fillId="60" borderId="0" applyNumberFormat="0" applyBorder="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23" fillId="58" borderId="0" applyNumberFormat="0" applyBorder="0" applyAlignment="0" applyProtection="0">
      <alignment vertical="center"/>
    </xf>
    <xf numFmtId="0" fontId="26" fillId="0" borderId="0" applyNumberFormat="0" applyFill="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5" fillId="0" borderId="0">
      <alignment vertical="center"/>
    </xf>
    <xf numFmtId="43" fontId="0" fillId="0" borderId="0" applyFont="0" applyFill="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23" fillId="59" borderId="0" applyNumberFormat="0" applyBorder="0" applyAlignment="0" applyProtection="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0" fontId="15" fillId="0" borderId="0">
      <alignment vertical="center"/>
    </xf>
    <xf numFmtId="0" fontId="63" fillId="14" borderId="12" applyNumberFormat="0" applyAlignment="0" applyProtection="0">
      <alignment vertical="center"/>
    </xf>
    <xf numFmtId="0" fontId="36" fillId="0" borderId="0"/>
    <xf numFmtId="0" fontId="23" fillId="59" borderId="0" applyNumberFormat="0" applyBorder="0" applyAlignment="0" applyProtection="0">
      <alignment vertical="center"/>
    </xf>
    <xf numFmtId="0" fontId="15" fillId="0" borderId="0">
      <alignment vertical="center"/>
    </xf>
    <xf numFmtId="0" fontId="23" fillId="59" borderId="0" applyNumberFormat="0" applyBorder="0" applyAlignment="0" applyProtection="0">
      <alignment vertical="center"/>
    </xf>
    <xf numFmtId="0" fontId="15" fillId="0" borderId="0">
      <alignment vertical="center"/>
    </xf>
    <xf numFmtId="0" fontId="23" fillId="59" borderId="0" applyNumberFormat="0" applyBorder="0" applyAlignment="0" applyProtection="0">
      <alignment vertical="center"/>
    </xf>
    <xf numFmtId="0" fontId="15" fillId="0" borderId="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23" fillId="59"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23" fillId="59" borderId="0" applyNumberFormat="0" applyBorder="0" applyAlignment="0" applyProtection="0">
      <alignment vertical="center"/>
    </xf>
    <xf numFmtId="0" fontId="15" fillId="0" borderId="0">
      <alignment vertical="center"/>
    </xf>
    <xf numFmtId="0" fontId="16" fillId="5" borderId="12"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61" fillId="0" borderId="0">
      <alignment vertical="center"/>
    </xf>
    <xf numFmtId="43" fontId="15" fillId="0" borderId="0" applyFont="0" applyFill="0" applyBorder="0" applyAlignment="0" applyProtection="0">
      <alignment vertical="center"/>
    </xf>
    <xf numFmtId="0" fontId="15" fillId="0" borderId="0">
      <alignment vertical="center"/>
    </xf>
    <xf numFmtId="0" fontId="23" fillId="59" borderId="0" applyNumberFormat="0" applyBorder="0" applyAlignment="0" applyProtection="0">
      <alignment vertical="center"/>
    </xf>
    <xf numFmtId="43" fontId="15" fillId="0" borderId="0" applyFont="0" applyFill="0" applyBorder="0" applyAlignment="0" applyProtection="0">
      <alignment vertical="center"/>
    </xf>
    <xf numFmtId="0" fontId="65" fillId="34" borderId="0" applyNumberFormat="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5" fillId="0" borderId="0"/>
    <xf numFmtId="0" fontId="19" fillId="5" borderId="13" applyNumberFormat="0" applyAlignment="0" applyProtection="0">
      <alignment vertical="center"/>
    </xf>
    <xf numFmtId="0" fontId="15" fillId="0" borderId="0"/>
    <xf numFmtId="0" fontId="15" fillId="0" borderId="0">
      <alignment vertical="center"/>
    </xf>
    <xf numFmtId="0" fontId="15" fillId="0" borderId="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15" fillId="0" borderId="0">
      <alignment vertical="center"/>
    </xf>
    <xf numFmtId="0" fontId="63" fillId="14" borderId="12" applyNumberFormat="0" applyAlignment="0" applyProtection="0">
      <alignment vertical="center"/>
    </xf>
    <xf numFmtId="0" fontId="15" fillId="0" borderId="0">
      <alignment vertical="center"/>
    </xf>
    <xf numFmtId="0" fontId="63" fillId="14" borderId="12" applyNumberFormat="0" applyAlignment="0" applyProtection="0">
      <alignment vertical="center"/>
    </xf>
    <xf numFmtId="0" fontId="15" fillId="0" borderId="0">
      <alignment vertical="center"/>
    </xf>
    <xf numFmtId="0" fontId="23" fillId="31" borderId="0" applyNumberFormat="0" applyBorder="0" applyAlignment="0" applyProtection="0">
      <alignment vertical="center"/>
    </xf>
    <xf numFmtId="0" fontId="63" fillId="14" borderId="12" applyNumberFormat="0" applyAlignment="0" applyProtection="0">
      <alignment vertical="center"/>
    </xf>
    <xf numFmtId="0" fontId="59" fillId="21" borderId="0" applyNumberFormat="0" applyBorder="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15" fillId="0" borderId="0">
      <alignment vertical="center"/>
    </xf>
    <xf numFmtId="0" fontId="63" fillId="14" borderId="12" applyNumberFormat="0" applyAlignment="0" applyProtection="0">
      <alignment vertical="center"/>
    </xf>
    <xf numFmtId="0" fontId="15" fillId="0" borderId="0">
      <alignment vertical="center"/>
    </xf>
    <xf numFmtId="0" fontId="15" fillId="0" borderId="0"/>
    <xf numFmtId="0" fontId="63" fillId="14" borderId="12" applyNumberFormat="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5" fillId="0" borderId="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67" fillId="0" borderId="0"/>
    <xf numFmtId="0" fontId="19" fillId="5" borderId="13" applyNumberFormat="0" applyAlignment="0" applyProtection="0">
      <alignment vertical="center"/>
    </xf>
    <xf numFmtId="0" fontId="67" fillId="0" borderId="0"/>
    <xf numFmtId="43" fontId="0" fillId="0" borderId="0" applyFont="0" applyFill="0" applyBorder="0" applyAlignment="0" applyProtection="0">
      <alignment vertical="center"/>
    </xf>
    <xf numFmtId="0" fontId="19" fillId="5" borderId="13" applyNumberFormat="0" applyAlignment="0" applyProtection="0">
      <alignment vertical="center"/>
    </xf>
    <xf numFmtId="0" fontId="67" fillId="0" borderId="0"/>
    <xf numFmtId="43" fontId="0" fillId="0" borderId="0" applyFont="0" applyFill="0" applyBorder="0" applyAlignment="0" applyProtection="0">
      <alignment vertical="center"/>
    </xf>
    <xf numFmtId="0" fontId="19" fillId="5" borderId="13" applyNumberFormat="0" applyAlignment="0" applyProtection="0">
      <alignment vertical="center"/>
    </xf>
    <xf numFmtId="0" fontId="67" fillId="0" borderId="0"/>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22" fillId="0" borderId="17" applyNumberFormat="0" applyFill="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0" fontId="67" fillId="0" borderId="0"/>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9" fillId="5" borderId="13" applyNumberFormat="0" applyAlignment="0" applyProtection="0">
      <alignment vertical="center"/>
    </xf>
    <xf numFmtId="0" fontId="67" fillId="0" borderId="0"/>
    <xf numFmtId="43" fontId="0" fillId="0" borderId="0" applyFont="0" applyFill="0" applyBorder="0" applyAlignment="0" applyProtection="0">
      <alignment vertical="center"/>
    </xf>
    <xf numFmtId="0" fontId="19" fillId="5" borderId="13" applyNumberFormat="0" applyAlignment="0" applyProtection="0">
      <alignment vertical="center"/>
    </xf>
    <xf numFmtId="0" fontId="67" fillId="0" borderId="0"/>
    <xf numFmtId="0" fontId="19" fillId="5" borderId="13" applyNumberFormat="0" applyAlignment="0" applyProtection="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7" fillId="6" borderId="12"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67" fillId="0" borderId="0"/>
    <xf numFmtId="43" fontId="0"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6" fillId="5" borderId="12"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8" fillId="7" borderId="19" applyNumberFormat="0" applyFont="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15" fillId="0" borderId="0">
      <alignment vertical="center"/>
    </xf>
    <xf numFmtId="0" fontId="15" fillId="0" borderId="0">
      <alignment vertical="center"/>
    </xf>
    <xf numFmtId="0" fontId="22" fillId="0" borderId="17" applyNumberFormat="0" applyFill="0" applyAlignment="0" applyProtection="0">
      <alignment vertical="center"/>
    </xf>
    <xf numFmtId="0" fontId="18" fillId="7" borderId="19" applyNumberFormat="0" applyFon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0" fillId="0" borderId="0"/>
    <xf numFmtId="0" fontId="0" fillId="0" borderId="0"/>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0" fontId="30" fillId="22" borderId="0" applyNumberFormat="0" applyBorder="0" applyAlignment="0" applyProtection="0">
      <alignment vertical="center"/>
    </xf>
    <xf numFmtId="43" fontId="54" fillId="0" borderId="0" applyFont="0" applyFill="0" applyBorder="0" applyAlignment="0" applyProtection="0">
      <alignment vertical="center"/>
    </xf>
    <xf numFmtId="0" fontId="16" fillId="5" borderId="12" applyNumberFormat="0" applyAlignment="0" applyProtection="0">
      <alignment vertical="center"/>
    </xf>
    <xf numFmtId="0" fontId="0" fillId="0" borderId="0"/>
    <xf numFmtId="43" fontId="54" fillId="0" borderId="0" applyFont="0" applyFill="0" applyBorder="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18"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8"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0" fillId="0" borderId="0"/>
    <xf numFmtId="0" fontId="16" fillId="5" borderId="12" applyNumberFormat="0" applyAlignment="0" applyProtection="0">
      <alignment vertical="center"/>
    </xf>
    <xf numFmtId="0" fontId="19" fillId="5" borderId="13" applyNumberFormat="0" applyAlignment="0" applyProtection="0">
      <alignment vertical="center"/>
    </xf>
    <xf numFmtId="0" fontId="0" fillId="0" borderId="0"/>
    <xf numFmtId="0" fontId="0" fillId="0" borderId="0"/>
    <xf numFmtId="0" fontId="16" fillId="5" borderId="12" applyNumberFormat="0" applyAlignment="0" applyProtection="0">
      <alignment vertical="center"/>
    </xf>
    <xf numFmtId="0" fontId="68" fillId="0" borderId="0"/>
    <xf numFmtId="0" fontId="19" fillId="5" borderId="13" applyNumberFormat="0" applyAlignment="0" applyProtection="0">
      <alignment vertical="center"/>
    </xf>
    <xf numFmtId="0" fontId="18" fillId="0" borderId="0" applyProtection="0"/>
    <xf numFmtId="43" fontId="0" fillId="0" borderId="0" applyFont="0" applyFill="0" applyBorder="0" applyAlignment="0" applyProtection="0">
      <alignment vertical="center"/>
    </xf>
    <xf numFmtId="0" fontId="18" fillId="0" borderId="0" applyProtection="0"/>
    <xf numFmtId="0" fontId="18" fillId="0" borderId="0" applyProtection="0"/>
    <xf numFmtId="0" fontId="63" fillId="14" borderId="12" applyNumberFormat="0" applyAlignment="0" applyProtection="0">
      <alignment vertical="center"/>
    </xf>
    <xf numFmtId="0" fontId="18" fillId="0" borderId="0" applyProtection="0"/>
    <xf numFmtId="0" fontId="18" fillId="0" borderId="0" applyProtection="0"/>
    <xf numFmtId="0" fontId="18" fillId="0" borderId="0" applyProtection="0"/>
    <xf numFmtId="0" fontId="63" fillId="14" borderId="12" applyNumberFormat="0" applyAlignment="0" applyProtection="0">
      <alignment vertical="center"/>
    </xf>
    <xf numFmtId="0" fontId="18" fillId="0" borderId="0" applyProtection="0"/>
    <xf numFmtId="0" fontId="19" fillId="5" borderId="13" applyNumberFormat="0" applyAlignment="0" applyProtection="0">
      <alignment vertical="center"/>
    </xf>
    <xf numFmtId="0" fontId="0" fillId="0" borderId="0"/>
    <xf numFmtId="0" fontId="18" fillId="0" borderId="0" applyProtection="0"/>
    <xf numFmtId="0" fontId="18" fillId="0" borderId="0" applyProtection="0"/>
    <xf numFmtId="0" fontId="0" fillId="0" borderId="0"/>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53" fillId="0" borderId="14" applyNumberFormat="0" applyFill="0" applyAlignment="0" applyProtection="0">
      <alignment vertical="center"/>
    </xf>
    <xf numFmtId="0" fontId="0" fillId="0" borderId="0"/>
    <xf numFmtId="0" fontId="15" fillId="0" borderId="0">
      <alignment vertical="center"/>
    </xf>
    <xf numFmtId="0" fontId="15" fillId="0" borderId="0">
      <alignment vertical="center"/>
    </xf>
    <xf numFmtId="0" fontId="19" fillId="5" borderId="13" applyNumberFormat="0" applyAlignment="0" applyProtection="0">
      <alignment vertical="center"/>
    </xf>
    <xf numFmtId="0" fontId="40" fillId="0" borderId="0" applyNumberFormat="0" applyFont="0" applyFill="0" applyBorder="0" applyAlignment="0" applyProtection="0"/>
    <xf numFmtId="0" fontId="15" fillId="0" borderId="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5" fillId="0" borderId="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5" fillId="0" borderId="0">
      <alignment vertical="center"/>
    </xf>
    <xf numFmtId="43" fontId="36" fillId="0" borderId="0" applyFont="0" applyFill="0" applyBorder="0" applyAlignment="0" applyProtection="0">
      <alignment vertical="center"/>
    </xf>
    <xf numFmtId="0" fontId="53" fillId="0" borderId="14" applyNumberFormat="0" applyFill="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15" fillId="0" borderId="0">
      <alignment vertical="center"/>
    </xf>
    <xf numFmtId="0" fontId="23" fillId="60" borderId="0" applyNumberFormat="0" applyBorder="0" applyAlignment="0" applyProtection="0">
      <alignment vertical="center"/>
    </xf>
    <xf numFmtId="0" fontId="15" fillId="0" borderId="0">
      <alignment vertical="center"/>
    </xf>
    <xf numFmtId="0" fontId="15" fillId="0" borderId="0">
      <alignment vertical="center"/>
    </xf>
    <xf numFmtId="0" fontId="23" fillId="55" borderId="0" applyNumberFormat="0" applyBorder="0" applyAlignment="0" applyProtection="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0"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0" fontId="16" fillId="5" borderId="12" applyNumberFormat="0" applyAlignment="0" applyProtection="0">
      <alignment vertical="center"/>
    </xf>
    <xf numFmtId="0" fontId="18" fillId="0" borderId="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0" fontId="19" fillId="6"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23" fillId="58" borderId="0" applyNumberFormat="0" applyBorder="0" applyAlignment="0" applyProtection="0">
      <alignment vertical="center"/>
    </xf>
    <xf numFmtId="0" fontId="19" fillId="6" borderId="13" applyNumberFormat="0" applyAlignment="0" applyProtection="0">
      <alignment vertical="center"/>
    </xf>
    <xf numFmtId="0" fontId="18" fillId="0" borderId="0">
      <alignment vertical="center"/>
    </xf>
    <xf numFmtId="0" fontId="16" fillId="5" borderId="12" applyNumberFormat="0" applyAlignment="0" applyProtection="0">
      <alignment vertical="center"/>
    </xf>
    <xf numFmtId="0" fontId="23" fillId="58" borderId="0" applyNumberFormat="0" applyBorder="0" applyAlignment="0" applyProtection="0">
      <alignment vertical="center"/>
    </xf>
    <xf numFmtId="0" fontId="18" fillId="0" borderId="0">
      <alignment vertical="center"/>
    </xf>
    <xf numFmtId="0" fontId="16" fillId="5" borderId="12" applyNumberFormat="0" applyAlignment="0" applyProtection="0">
      <alignment vertical="center"/>
    </xf>
    <xf numFmtId="0" fontId="23" fillId="58" borderId="0" applyNumberFormat="0" applyBorder="0" applyAlignment="0" applyProtection="0">
      <alignment vertical="center"/>
    </xf>
    <xf numFmtId="0" fontId="18" fillId="0" borderId="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36" fillId="0" borderId="0"/>
    <xf numFmtId="0" fontId="19" fillId="5" borderId="13" applyNumberFormat="0" applyAlignment="0" applyProtection="0">
      <alignment vertical="center"/>
    </xf>
    <xf numFmtId="0" fontId="19" fillId="6"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0" fontId="18" fillId="0" borderId="0">
      <alignment vertical="center"/>
    </xf>
    <xf numFmtId="0" fontId="17" fillId="6" borderId="12" applyNumberFormat="0" applyAlignment="0" applyProtection="0">
      <alignment vertical="center"/>
    </xf>
    <xf numFmtId="0" fontId="19" fillId="5" borderId="13"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6" borderId="13" applyNumberFormat="0" applyAlignment="0" applyProtection="0">
      <alignment vertical="center"/>
    </xf>
    <xf numFmtId="0" fontId="15" fillId="0" borderId="0">
      <alignment vertical="center"/>
    </xf>
    <xf numFmtId="0" fontId="17" fillId="6" borderId="12" applyNumberFormat="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19" fillId="6" borderId="13" applyNumberFormat="0" applyAlignment="0" applyProtection="0">
      <alignment vertical="center"/>
    </xf>
    <xf numFmtId="0" fontId="15" fillId="0" borderId="0">
      <alignment vertical="center"/>
    </xf>
    <xf numFmtId="0" fontId="23" fillId="55" borderId="0" applyNumberFormat="0" applyBorder="0" applyAlignment="0" applyProtection="0">
      <alignment vertical="center"/>
    </xf>
    <xf numFmtId="0" fontId="19" fillId="6" borderId="13" applyNumberFormat="0" applyAlignment="0" applyProtection="0">
      <alignment vertical="center"/>
    </xf>
    <xf numFmtId="0" fontId="15" fillId="0" borderId="0">
      <alignment vertical="center"/>
    </xf>
    <xf numFmtId="0" fontId="17" fillId="6" borderId="12"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6"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59" fillId="21"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59" fillId="21" borderId="0" applyNumberFormat="0" applyBorder="0" applyAlignment="0" applyProtection="0">
      <alignment vertical="center"/>
    </xf>
    <xf numFmtId="0" fontId="19" fillId="6" borderId="13"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0" fontId="0" fillId="0" borderId="0">
      <alignment vertical="center"/>
    </xf>
    <xf numFmtId="0" fontId="17" fillId="6" borderId="12"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5" fillId="0" borderId="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15" fillId="0" borderId="0">
      <alignment vertical="center"/>
    </xf>
    <xf numFmtId="0" fontId="53" fillId="0" borderId="14" applyNumberFormat="0" applyFill="0" applyAlignment="0" applyProtection="0">
      <alignment vertical="center"/>
    </xf>
    <xf numFmtId="0" fontId="19" fillId="5" borderId="13" applyNumberFormat="0" applyAlignment="0" applyProtection="0">
      <alignment vertical="center"/>
    </xf>
    <xf numFmtId="0" fontId="59" fillId="21" borderId="0" applyNumberFormat="0" applyBorder="0" applyAlignment="0" applyProtection="0">
      <alignment vertical="center"/>
    </xf>
    <xf numFmtId="0" fontId="15" fillId="0" borderId="0">
      <alignment vertical="center"/>
    </xf>
    <xf numFmtId="0" fontId="15" fillId="0" borderId="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5" fillId="0" borderId="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9" fillId="5" borderId="13" applyNumberFormat="0" applyAlignment="0" applyProtection="0">
      <alignment vertical="center"/>
    </xf>
    <xf numFmtId="0" fontId="15" fillId="0" borderId="0">
      <alignment vertical="center"/>
    </xf>
    <xf numFmtId="0" fontId="21" fillId="0" borderId="14" applyNumberFormat="0" applyFill="0" applyAlignment="0" applyProtection="0">
      <alignment vertical="center"/>
    </xf>
    <xf numFmtId="0" fontId="19" fillId="5" borderId="13" applyNumberFormat="0" applyAlignment="0" applyProtection="0">
      <alignment vertical="center"/>
    </xf>
    <xf numFmtId="0" fontId="59" fillId="21" borderId="0" applyNumberFormat="0" applyBorder="0" applyAlignment="0" applyProtection="0">
      <alignment vertical="center"/>
    </xf>
    <xf numFmtId="0" fontId="15" fillId="0" borderId="0">
      <alignment vertical="center"/>
    </xf>
    <xf numFmtId="0" fontId="53" fillId="0" borderId="14" applyNumberFormat="0" applyFill="0" applyAlignment="0" applyProtection="0">
      <alignment vertical="center"/>
    </xf>
    <xf numFmtId="0" fontId="19" fillId="5" borderId="13"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0" fillId="0" borderId="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0" fillId="0" borderId="0">
      <alignment vertical="center"/>
    </xf>
    <xf numFmtId="0" fontId="23" fillId="59" borderId="0" applyNumberFormat="0" applyBorder="0" applyAlignment="0" applyProtection="0">
      <alignment vertical="center"/>
    </xf>
    <xf numFmtId="0" fontId="59" fillId="21" borderId="0" applyNumberFormat="0" applyBorder="0" applyAlignment="0" applyProtection="0">
      <alignment vertical="center"/>
    </xf>
    <xf numFmtId="43" fontId="54" fillId="0" borderId="0" applyFont="0" applyFill="0" applyBorder="0" applyAlignment="0" applyProtection="0">
      <alignment vertical="center"/>
    </xf>
    <xf numFmtId="0" fontId="61" fillId="0" borderId="0">
      <alignment vertical="center"/>
    </xf>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43" fontId="36" fillId="0" borderId="0" applyFont="0" applyFill="0" applyBorder="0" applyAlignment="0" applyProtection="0">
      <alignment vertical="center"/>
    </xf>
    <xf numFmtId="0" fontId="15" fillId="0" borderId="0">
      <alignment vertical="center"/>
    </xf>
    <xf numFmtId="0" fontId="17" fillId="6" borderId="12" applyNumberFormat="0" applyAlignment="0" applyProtection="0">
      <alignment vertical="center"/>
    </xf>
    <xf numFmtId="0" fontId="15" fillId="0" borderId="0">
      <alignment vertical="center"/>
    </xf>
    <xf numFmtId="0" fontId="0" fillId="0" borderId="0">
      <alignment vertical="center"/>
    </xf>
    <xf numFmtId="0" fontId="18" fillId="7" borderId="19" applyNumberFormat="0" applyFon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43" fontId="15" fillId="0" borderId="0" applyFont="0" applyFill="0" applyBorder="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177" fontId="0" fillId="0" borderId="0" applyFont="0" applyFill="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0"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5" fillId="0" borderId="0">
      <alignment vertical="center"/>
    </xf>
    <xf numFmtId="0" fontId="0" fillId="0" borderId="0"/>
    <xf numFmtId="43" fontId="0"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0" fillId="0" borderId="0"/>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0" fontId="15" fillId="0" borderId="0"/>
    <xf numFmtId="43" fontId="0" fillId="0" borderId="0" applyFont="0" applyFill="0" applyBorder="0" applyAlignment="0" applyProtection="0"/>
    <xf numFmtId="0" fontId="15"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15" fillId="0" borderId="0"/>
    <xf numFmtId="0" fontId="18" fillId="7" borderId="19"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15" fillId="0" borderId="0"/>
    <xf numFmtId="0" fontId="0" fillId="0" borderId="0"/>
    <xf numFmtId="43" fontId="0" fillId="0" borderId="0" applyFont="0" applyFill="0" applyBorder="0" applyAlignment="0" applyProtection="0">
      <alignment vertical="center"/>
    </xf>
    <xf numFmtId="0" fontId="15" fillId="0" borderId="0"/>
    <xf numFmtId="0" fontId="15" fillId="0" borderId="0"/>
    <xf numFmtId="43" fontId="0" fillId="0" borderId="0" applyFont="0" applyFill="0" applyBorder="0" applyAlignment="0" applyProtection="0">
      <alignment vertical="center"/>
    </xf>
    <xf numFmtId="0" fontId="15" fillId="0" borderId="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15" fillId="0" borderId="0">
      <alignment vertical="center"/>
    </xf>
    <xf numFmtId="0" fontId="15" fillId="0" borderId="0"/>
    <xf numFmtId="0" fontId="28" fillId="0" borderId="0" applyNumberFormat="0" applyFill="0" applyBorder="0" applyAlignment="0" applyProtection="0">
      <alignment vertical="center"/>
    </xf>
    <xf numFmtId="0" fontId="0" fillId="0" borderId="0"/>
    <xf numFmtId="0" fontId="15" fillId="0" borderId="0"/>
    <xf numFmtId="0" fontId="19" fillId="5" borderId="13" applyNumberFormat="0" applyAlignment="0" applyProtection="0">
      <alignment vertical="center"/>
    </xf>
    <xf numFmtId="0" fontId="15" fillId="0" borderId="0"/>
    <xf numFmtId="0" fontId="28" fillId="0" borderId="0" applyNumberFormat="0" applyFill="0" applyBorder="0" applyAlignment="0" applyProtection="0">
      <alignment vertical="center"/>
    </xf>
    <xf numFmtId="0" fontId="15" fillId="0" borderId="0"/>
    <xf numFmtId="0" fontId="15" fillId="0" borderId="0"/>
    <xf numFmtId="0" fontId="19" fillId="5" borderId="13" applyNumberFormat="0" applyAlignment="0" applyProtection="0">
      <alignment vertical="center"/>
    </xf>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0" fillId="0" borderId="0"/>
    <xf numFmtId="0" fontId="15" fillId="0" borderId="0"/>
    <xf numFmtId="0" fontId="19" fillId="5" borderId="13" applyNumberFormat="0" applyAlignment="0" applyProtection="0">
      <alignment vertical="center"/>
    </xf>
    <xf numFmtId="0" fontId="15" fillId="0" borderId="0"/>
    <xf numFmtId="0" fontId="0" fillId="0" borderId="0"/>
    <xf numFmtId="0" fontId="15" fillId="0" borderId="0"/>
    <xf numFmtId="0" fontId="0" fillId="0" borderId="0"/>
    <xf numFmtId="0" fontId="15" fillId="0" borderId="0"/>
    <xf numFmtId="0" fontId="19" fillId="5" borderId="13" applyNumberFormat="0" applyAlignment="0" applyProtection="0">
      <alignment vertical="center"/>
    </xf>
    <xf numFmtId="0" fontId="15" fillId="0" borderId="0"/>
    <xf numFmtId="0" fontId="0" fillId="0" borderId="0"/>
    <xf numFmtId="0" fontId="19" fillId="5" borderId="13" applyNumberFormat="0" applyAlignment="0" applyProtection="0">
      <alignment vertical="center"/>
    </xf>
    <xf numFmtId="0" fontId="15" fillId="0" borderId="0"/>
    <xf numFmtId="0" fontId="15" fillId="0" borderId="0"/>
    <xf numFmtId="0" fontId="0" fillId="0" borderId="0"/>
    <xf numFmtId="0" fontId="15" fillId="0" borderId="0"/>
    <xf numFmtId="0" fontId="23" fillId="2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15" fillId="0" borderId="0"/>
    <xf numFmtId="43" fontId="0" fillId="0" borderId="0" applyFont="0" applyFill="0" applyBorder="0" applyAlignment="0" applyProtection="0"/>
    <xf numFmtId="0" fontId="19" fillId="5" borderId="13" applyNumberFormat="0" applyAlignment="0" applyProtection="0">
      <alignment vertical="center"/>
    </xf>
    <xf numFmtId="0" fontId="36" fillId="0" borderId="0"/>
    <xf numFmtId="0" fontId="19" fillId="5" borderId="13" applyNumberFormat="0" applyAlignment="0" applyProtection="0">
      <alignment vertical="center"/>
    </xf>
    <xf numFmtId="0" fontId="15" fillId="0" borderId="0"/>
    <xf numFmtId="0" fontId="0" fillId="0" borderId="0"/>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16" fillId="5" borderId="12" applyNumberFormat="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8" fillId="0" borderId="0">
      <alignment vertical="center"/>
    </xf>
    <xf numFmtId="0" fontId="15" fillId="0" borderId="0"/>
    <xf numFmtId="0" fontId="19" fillId="5" borderId="13" applyNumberFormat="0" applyAlignment="0" applyProtection="0">
      <alignment vertical="center"/>
    </xf>
    <xf numFmtId="0" fontId="18" fillId="0" borderId="0">
      <alignment vertical="center"/>
    </xf>
    <xf numFmtId="0" fontId="18" fillId="0" borderId="0">
      <alignment vertical="center"/>
    </xf>
    <xf numFmtId="0" fontId="15" fillId="0" borderId="0"/>
    <xf numFmtId="0" fontId="19" fillId="5"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8" fillId="0" borderId="0">
      <alignment vertical="center"/>
    </xf>
    <xf numFmtId="0" fontId="18" fillId="0" borderId="0">
      <alignment vertical="center"/>
    </xf>
    <xf numFmtId="43" fontId="15" fillId="0" borderId="0" applyFont="0" applyFill="0" applyBorder="0" applyAlignment="0" applyProtection="0">
      <alignment vertical="center"/>
    </xf>
    <xf numFmtId="0" fontId="18" fillId="0" borderId="0">
      <alignment vertical="center"/>
    </xf>
    <xf numFmtId="43" fontId="0" fillId="0" borderId="0" applyFont="0" applyFill="0" applyBorder="0" applyAlignment="0" applyProtection="0"/>
    <xf numFmtId="0" fontId="19" fillId="5" borderId="13" applyNumberFormat="0" applyAlignment="0" applyProtection="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8" fillId="0" borderId="0">
      <alignment vertical="center"/>
    </xf>
    <xf numFmtId="0" fontId="19" fillId="5" borderId="13" applyNumberFormat="0" applyAlignment="0" applyProtection="0">
      <alignment vertical="center"/>
    </xf>
    <xf numFmtId="0" fontId="18" fillId="0" borderId="0">
      <alignment vertical="center"/>
    </xf>
    <xf numFmtId="0" fontId="61" fillId="0" borderId="0"/>
    <xf numFmtId="0" fontId="19" fillId="5" borderId="13" applyNumberFormat="0" applyAlignment="0" applyProtection="0">
      <alignment vertical="center"/>
    </xf>
    <xf numFmtId="0" fontId="15" fillId="0" borderId="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43" fontId="54"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43" fontId="15" fillId="0" borderId="0" applyFont="0" applyFill="0" applyBorder="0" applyAlignment="0" applyProtection="0">
      <alignment vertical="center"/>
    </xf>
    <xf numFmtId="0" fontId="15" fillId="0" borderId="0"/>
    <xf numFmtId="0" fontId="19" fillId="5" borderId="13" applyNumberFormat="0" applyAlignment="0" applyProtection="0">
      <alignment vertical="center"/>
    </xf>
    <xf numFmtId="0" fontId="15" fillId="0" borderId="0"/>
    <xf numFmtId="0" fontId="15" fillId="0" borderId="0"/>
    <xf numFmtId="0" fontId="19" fillId="5" borderId="13" applyNumberFormat="0" applyAlignment="0" applyProtection="0">
      <alignment vertical="center"/>
    </xf>
    <xf numFmtId="0" fontId="15" fillId="0" borderId="0"/>
    <xf numFmtId="0" fontId="19" fillId="5" borderId="13" applyNumberFormat="0" applyAlignment="0" applyProtection="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43" fontId="0" fillId="0" borderId="0" applyFont="0" applyFill="0" applyBorder="0" applyAlignment="0" applyProtection="0"/>
    <xf numFmtId="0" fontId="15" fillId="0" borderId="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xf numFmtId="0" fontId="15" fillId="0" borderId="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15"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15" fillId="0" borderId="0" applyFont="0" applyFill="0" applyBorder="0" applyAlignment="0" applyProtection="0">
      <alignment vertical="center"/>
    </xf>
    <xf numFmtId="0" fontId="0" fillId="0" borderId="0"/>
    <xf numFmtId="0" fontId="0" fillId="0" borderId="0"/>
    <xf numFmtId="0" fontId="0" fillId="0" borderId="0"/>
    <xf numFmtId="43" fontId="15" fillId="0" borderId="0" applyFont="0" applyFill="0" applyBorder="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43" fontId="18" fillId="0" borderId="0" applyFont="0" applyFill="0" applyBorder="0" applyAlignment="0" applyProtection="0">
      <alignment vertical="center"/>
    </xf>
    <xf numFmtId="0" fontId="15" fillId="0" borderId="0">
      <alignment vertical="center"/>
    </xf>
    <xf numFmtId="43" fontId="18" fillId="0" borderId="0" applyFont="0" applyFill="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43" fontId="18"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18" fillId="0" borderId="0">
      <alignment vertical="center"/>
    </xf>
    <xf numFmtId="43" fontId="0" fillId="0" borderId="0" applyFont="0" applyFill="0" applyBorder="0" applyAlignment="0" applyProtection="0">
      <alignment vertical="center"/>
    </xf>
    <xf numFmtId="0" fontId="18" fillId="0" borderId="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43" fontId="15" fillId="0" borderId="0" applyFont="0" applyFill="0" applyBorder="0" applyAlignment="0" applyProtection="0">
      <alignment vertical="center"/>
    </xf>
    <xf numFmtId="0" fontId="18"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0" borderId="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30" fillId="22" borderId="0" applyNumberFormat="0" applyBorder="0" applyAlignment="0" applyProtection="0">
      <alignment vertical="center"/>
    </xf>
    <xf numFmtId="0" fontId="0" fillId="0" borderId="0"/>
    <xf numFmtId="0" fontId="63" fillId="14"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0" fillId="0" borderId="0"/>
    <xf numFmtId="0" fontId="0" fillId="0" borderId="0"/>
    <xf numFmtId="0" fontId="0" fillId="0" borderId="0"/>
    <xf numFmtId="43" fontId="54" fillId="0" borderId="0" applyFont="0" applyFill="0" applyBorder="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0" fillId="0" borderId="0"/>
    <xf numFmtId="0" fontId="0" fillId="0" borderId="0"/>
    <xf numFmtId="0" fontId="0" fillId="0" borderId="0"/>
    <xf numFmtId="0" fontId="63" fillId="14"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55" fillId="22" borderId="0" applyNumberFormat="0" applyBorder="0" applyAlignment="0" applyProtection="0">
      <alignment vertical="center"/>
    </xf>
    <xf numFmtId="0" fontId="0" fillId="0" borderId="0"/>
    <xf numFmtId="43" fontId="15" fillId="0" borderId="0" applyFont="0" applyFill="0" applyBorder="0" applyAlignment="0" applyProtection="0">
      <alignment vertical="center"/>
    </xf>
    <xf numFmtId="0" fontId="0" fillId="0" borderId="0"/>
    <xf numFmtId="0" fontId="19" fillId="5" borderId="13" applyNumberFormat="0" applyAlignment="0" applyProtection="0">
      <alignment vertical="center"/>
    </xf>
    <xf numFmtId="0" fontId="15" fillId="0" borderId="0">
      <alignment vertical="center"/>
    </xf>
    <xf numFmtId="0" fontId="19" fillId="5" borderId="1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5" borderId="12" applyNumberFormat="0" applyAlignment="0" applyProtection="0">
      <alignment vertical="center"/>
    </xf>
    <xf numFmtId="0" fontId="0" fillId="0" borderId="0"/>
    <xf numFmtId="0" fontId="16" fillId="5" borderId="12" applyNumberFormat="0" applyAlignment="0" applyProtection="0">
      <alignment vertical="center"/>
    </xf>
    <xf numFmtId="0" fontId="0" fillId="0" borderId="0"/>
    <xf numFmtId="0" fontId="0" fillId="0" borderId="0"/>
    <xf numFmtId="0" fontId="0" fillId="0" borderId="0"/>
    <xf numFmtId="0" fontId="18" fillId="7" borderId="1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5" borderId="13" applyNumberFormat="0" applyAlignment="0" applyProtection="0">
      <alignment vertical="center"/>
    </xf>
    <xf numFmtId="0" fontId="40" fillId="0" borderId="0" applyNumberFormat="0" applyFont="0" applyFill="0" applyBorder="0" applyAlignment="0" applyProtection="0"/>
    <xf numFmtId="0" fontId="19" fillId="5" borderId="13" applyNumberFormat="0" applyAlignment="0" applyProtection="0">
      <alignment vertical="center"/>
    </xf>
    <xf numFmtId="0" fontId="0" fillId="0" borderId="0"/>
    <xf numFmtId="0" fontId="19" fillId="5"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6" borderId="12" applyNumberFormat="0" applyAlignment="0" applyProtection="0">
      <alignment vertical="center"/>
    </xf>
    <xf numFmtId="0" fontId="0" fillId="0" borderId="0"/>
    <xf numFmtId="0" fontId="19" fillId="5" borderId="13" applyNumberFormat="0" applyAlignment="0" applyProtection="0">
      <alignment vertical="center"/>
    </xf>
    <xf numFmtId="0" fontId="22" fillId="0" borderId="15" applyNumberFormat="0" applyFill="0" applyAlignment="0" applyProtection="0">
      <alignment vertical="center"/>
    </xf>
    <xf numFmtId="0" fontId="0" fillId="0" borderId="0"/>
    <xf numFmtId="0" fontId="61" fillId="0" borderId="0"/>
    <xf numFmtId="0" fontId="23" fillId="24" borderId="0" applyNumberFormat="0" applyBorder="0" applyAlignment="0" applyProtection="0">
      <alignment vertical="center"/>
    </xf>
    <xf numFmtId="0" fontId="15" fillId="0" borderId="0">
      <alignment vertical="center"/>
    </xf>
    <xf numFmtId="0" fontId="15" fillId="0" borderId="0">
      <alignment vertical="center"/>
    </xf>
    <xf numFmtId="43" fontId="54" fillId="0" borderId="0" applyFont="0" applyFill="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19" fillId="5" borderId="13" applyNumberFormat="0" applyAlignment="0" applyProtection="0">
      <alignment vertical="center"/>
    </xf>
    <xf numFmtId="0" fontId="36" fillId="0" borderId="0"/>
    <xf numFmtId="0" fontId="15" fillId="0" borderId="0">
      <alignment vertical="center"/>
    </xf>
    <xf numFmtId="0" fontId="15" fillId="0" borderId="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0" fontId="15" fillId="0" borderId="0">
      <alignment vertical="center"/>
    </xf>
    <xf numFmtId="43" fontId="15" fillId="0" borderId="0" applyFont="0" applyFill="0" applyBorder="0" applyAlignment="0" applyProtection="0">
      <alignment vertical="center"/>
    </xf>
    <xf numFmtId="0" fontId="15" fillId="0" borderId="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19" fillId="6" borderId="13" applyNumberFormat="0" applyAlignment="0" applyProtection="0">
      <alignment vertical="center"/>
    </xf>
    <xf numFmtId="0" fontId="23" fillId="59" borderId="0" applyNumberFormat="0" applyBorder="0" applyAlignment="0" applyProtection="0">
      <alignment vertical="center"/>
    </xf>
    <xf numFmtId="0" fontId="65" fillId="34" borderId="0" applyNumberFormat="0" applyBorder="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65" fillId="34"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22" fillId="0" borderId="15" applyNumberFormat="0" applyFill="0" applyAlignment="0" applyProtection="0">
      <alignment vertical="center"/>
    </xf>
    <xf numFmtId="0" fontId="65" fillId="34" borderId="0" applyNumberFormat="0" applyBorder="0" applyAlignment="0" applyProtection="0">
      <alignment vertical="center"/>
    </xf>
    <xf numFmtId="0" fontId="22" fillId="0" borderId="15" applyNumberFormat="0" applyFill="0" applyAlignment="0" applyProtection="0">
      <alignment vertical="center"/>
    </xf>
    <xf numFmtId="0" fontId="23" fillId="31" borderId="0" applyNumberFormat="0" applyBorder="0" applyAlignment="0" applyProtection="0">
      <alignment vertical="center"/>
    </xf>
    <xf numFmtId="0" fontId="63" fillId="14" borderId="12" applyNumberFormat="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65" fillId="34" borderId="0" applyNumberFormat="0" applyBorder="0" applyAlignment="0" applyProtection="0">
      <alignment vertical="center"/>
    </xf>
    <xf numFmtId="0" fontId="19" fillId="6" borderId="13" applyNumberFormat="0" applyAlignment="0" applyProtection="0">
      <alignment vertical="center"/>
    </xf>
    <xf numFmtId="0" fontId="22" fillId="0" borderId="15" applyNumberFormat="0" applyFill="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0" fontId="59" fillId="21" borderId="0" applyNumberFormat="0" applyBorder="0" applyAlignment="0" applyProtection="0">
      <alignment vertical="center"/>
    </xf>
    <xf numFmtId="43" fontId="0" fillId="0" borderId="0" applyFont="0" applyFill="0" applyBorder="0" applyAlignment="0" applyProtection="0">
      <alignment vertical="center"/>
    </xf>
    <xf numFmtId="0" fontId="59" fillId="21" borderId="0" applyNumberFormat="0" applyBorder="0" applyAlignment="0" applyProtection="0">
      <alignment vertical="center"/>
    </xf>
    <xf numFmtId="0" fontId="63" fillId="14" borderId="12" applyNumberFormat="0" applyAlignment="0" applyProtection="0">
      <alignment vertical="center"/>
    </xf>
    <xf numFmtId="0" fontId="59" fillId="21" borderId="0" applyNumberFormat="0" applyBorder="0" applyAlignment="0" applyProtection="0">
      <alignment vertical="center"/>
    </xf>
    <xf numFmtId="0" fontId="16" fillId="5" borderId="12" applyNumberFormat="0" applyAlignment="0" applyProtection="0">
      <alignment vertical="center"/>
    </xf>
    <xf numFmtId="0" fontId="59" fillId="21" borderId="0" applyNumberFormat="0" applyBorder="0" applyAlignment="0" applyProtection="0">
      <alignment vertical="center"/>
    </xf>
    <xf numFmtId="0" fontId="16" fillId="5" borderId="12" applyNumberFormat="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22" fillId="0" borderId="15" applyNumberFormat="0" applyFill="0" applyAlignment="0" applyProtection="0">
      <alignment vertical="center"/>
    </xf>
    <xf numFmtId="177" fontId="0" fillId="0" borderId="0" applyFont="0" applyFill="0" applyBorder="0" applyAlignment="0" applyProtection="0">
      <alignment vertical="center"/>
    </xf>
    <xf numFmtId="0" fontId="59" fillId="21" borderId="0" applyNumberFormat="0" applyBorder="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59" fillId="21" borderId="0" applyNumberFormat="0" applyBorder="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0" fontId="30" fillId="22"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60"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8" fillId="7" borderId="19" applyNumberFormat="0" applyFon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55" borderId="0" applyNumberFormat="0" applyBorder="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0" fontId="22" fillId="0" borderId="15" applyNumberFormat="0" applyFill="0" applyAlignment="0" applyProtection="0">
      <alignment vertical="center"/>
    </xf>
    <xf numFmtId="0" fontId="21" fillId="0" borderId="14" applyNumberFormat="0" applyFill="0" applyAlignment="0" applyProtection="0">
      <alignment vertical="center"/>
    </xf>
    <xf numFmtId="0" fontId="26"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9" fillId="6" borderId="13" applyNumberFormat="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43" fontId="40" fillId="0" borderId="0" applyFont="0" applyFill="0" applyBorder="0" applyAlignment="0" applyProtection="0"/>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177" fontId="0"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8" fillId="0" borderId="0" applyNumberForma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43" fontId="54"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8" fillId="0" borderId="0" applyFont="0" applyFill="0" applyBorder="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0" fontId="63" fillId="14"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43" fontId="0" fillId="0" borderId="0" applyFont="0" applyFill="0" applyBorder="0" applyAlignment="0" applyProtection="0"/>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24" borderId="0" applyNumberFormat="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23" fillId="59" borderId="0" applyNumberFormat="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9" fillId="6" borderId="13" applyNumberFormat="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5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5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5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60"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1" fillId="0" borderId="14" applyNumberFormat="0" applyFill="0" applyAlignment="0" applyProtection="0">
      <alignment vertical="center"/>
    </xf>
    <xf numFmtId="0" fontId="26" fillId="0" borderId="0" applyNumberFormat="0" applyFill="0" applyBorder="0" applyAlignment="0" applyProtection="0">
      <alignment vertical="center"/>
    </xf>
    <xf numFmtId="0" fontId="22" fillId="0" borderId="17" applyNumberFormat="0" applyFill="0" applyAlignment="0" applyProtection="0">
      <alignment vertical="center"/>
    </xf>
    <xf numFmtId="0" fontId="26" fillId="0" borderId="0" applyNumberFormat="0" applyFill="0" applyBorder="0" applyAlignment="0" applyProtection="0">
      <alignment vertical="center"/>
    </xf>
    <xf numFmtId="0" fontId="22" fillId="0" borderId="17" applyNumberFormat="0" applyFill="0" applyAlignment="0" applyProtection="0">
      <alignment vertical="center"/>
    </xf>
    <xf numFmtId="0" fontId="21" fillId="0" borderId="14"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1" fillId="0" borderId="14"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43" fontId="36" fillId="0" borderId="0" applyFont="0" applyFill="0" applyBorder="0" applyAlignment="0" applyProtection="0">
      <alignment vertical="center"/>
    </xf>
    <xf numFmtId="0" fontId="22" fillId="0" borderId="17" applyNumberFormat="0" applyFill="0" applyAlignment="0" applyProtection="0">
      <alignment vertical="center"/>
    </xf>
    <xf numFmtId="43" fontId="36"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0"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43" fontId="15"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6" fillId="51" borderId="29"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43" fontId="36" fillId="0" borderId="0" applyFont="0" applyFill="0" applyBorder="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0" fillId="22" borderId="0" applyNumberFormat="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3" fillId="55"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43" fontId="15"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6" fillId="5" borderId="12"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43" fontId="0" fillId="0" borderId="0" applyFont="0" applyFill="0" applyBorder="0" applyAlignment="0" applyProtection="0"/>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3" fillId="0" borderId="14" applyNumberFormat="0" applyFill="0" applyAlignment="0" applyProtection="0">
      <alignment vertical="center"/>
    </xf>
    <xf numFmtId="177" fontId="0"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36"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9" fillId="6"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16" fillId="5" borderId="12" applyNumberFormat="0" applyAlignment="0" applyProtection="0">
      <alignment vertical="center"/>
    </xf>
    <xf numFmtId="0" fontId="30" fillId="22" borderId="0" applyNumberFormat="0" applyBorder="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63" fillId="14"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23" fillId="20" borderId="0" applyNumberFormat="0" applyBorder="0" applyAlignment="0" applyProtection="0">
      <alignment vertical="center"/>
    </xf>
    <xf numFmtId="43" fontId="0" fillId="0" borderId="0" applyFont="0" applyFill="0" applyBorder="0" applyAlignment="0" applyProtection="0"/>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23" fillId="20" borderId="0" applyNumberFormat="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21" fillId="0" borderId="14" applyNumberFormat="0" applyFill="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17" fillId="6" borderId="12" applyNumberFormat="0" applyAlignment="0" applyProtection="0">
      <alignment vertical="center"/>
    </xf>
    <xf numFmtId="0" fontId="19" fillId="6" borderId="13" applyNumberFormat="0" applyAlignment="0" applyProtection="0">
      <alignment vertical="center"/>
    </xf>
    <xf numFmtId="0" fontId="63" fillId="14"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8" fillId="7" borderId="19" applyNumberFormat="0" applyFon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8" fillId="7" borderId="19" applyNumberFormat="0" applyFont="0" applyAlignment="0" applyProtection="0">
      <alignment vertical="center"/>
    </xf>
    <xf numFmtId="0" fontId="17" fillId="6" borderId="12" applyNumberFormat="0" applyAlignment="0" applyProtection="0">
      <alignment vertical="center"/>
    </xf>
    <xf numFmtId="43" fontId="54"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7"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23" fillId="55" borderId="0" applyNumberFormat="0" applyBorder="0" applyAlignment="0" applyProtection="0">
      <alignment vertical="center"/>
    </xf>
    <xf numFmtId="0" fontId="16" fillId="5" borderId="12" applyNumberFormat="0" applyAlignment="0" applyProtection="0">
      <alignment vertical="center"/>
    </xf>
    <xf numFmtId="0" fontId="23" fillId="55" borderId="0" applyNumberFormat="0" applyBorder="0" applyAlignment="0" applyProtection="0">
      <alignment vertical="center"/>
    </xf>
    <xf numFmtId="0" fontId="16" fillId="5" borderId="12" applyNumberFormat="0" applyAlignment="0" applyProtection="0">
      <alignment vertical="center"/>
    </xf>
    <xf numFmtId="0" fontId="23" fillId="55"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63" fillId="14"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15"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0" fontId="16" fillId="5" borderId="12" applyNumberFormat="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43" fontId="0" fillId="0" borderId="0" applyFont="0" applyFill="0" applyBorder="0" applyAlignment="0" applyProtection="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23" fillId="20" borderId="0" applyNumberFormat="0" applyBorder="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33" fillId="0" borderId="0" applyNumberFormat="0" applyFill="0" applyBorder="0" applyAlignment="0" applyProtection="0">
      <alignment vertical="center"/>
    </xf>
    <xf numFmtId="0" fontId="56" fillId="51" borderId="29" applyNumberFormat="0" applyAlignment="0" applyProtection="0">
      <alignment vertical="center"/>
    </xf>
    <xf numFmtId="0" fontId="33" fillId="0" borderId="0" applyNumberFormat="0" applyFill="0" applyBorder="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56" fillId="51" borderId="29"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5" borderId="13" applyNumberFormat="0" applyAlignment="0" applyProtection="0">
      <alignment vertical="center"/>
    </xf>
    <xf numFmtId="0" fontId="33"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6" borderId="13" applyNumberFormat="0" applyAlignment="0" applyProtection="0">
      <alignment vertical="center"/>
    </xf>
    <xf numFmtId="0" fontId="26"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0" fontId="26" fillId="0" borderId="0" applyNumberFormat="0" applyFill="0" applyBorder="0" applyAlignment="0" applyProtection="0">
      <alignment vertical="center"/>
    </xf>
    <xf numFmtId="0" fontId="23" fillId="5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43" fontId="0" fillId="0" borderId="0" applyFont="0" applyFill="0" applyBorder="0" applyAlignment="0" applyProtection="0">
      <alignment vertical="center"/>
    </xf>
    <xf numFmtId="0" fontId="28" fillId="0" borderId="0" applyNumberFormat="0" applyFill="0" applyBorder="0" applyAlignment="0" applyProtection="0">
      <alignment vertical="center"/>
    </xf>
    <xf numFmtId="43"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53" fillId="0" borderId="14" applyNumberFormat="0" applyFill="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43" fontId="15" fillId="0" borderId="0" applyFont="0" applyFill="0" applyBorder="0" applyAlignment="0" applyProtection="0">
      <alignment vertical="center"/>
    </xf>
    <xf numFmtId="0" fontId="53" fillId="0" borderId="14" applyNumberFormat="0" applyFill="0" applyAlignment="0" applyProtection="0">
      <alignment vertical="center"/>
    </xf>
    <xf numFmtId="43" fontId="15" fillId="0" borderId="0" applyFont="0" applyFill="0" applyBorder="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4" borderId="0" applyNumberFormat="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63" fillId="14" borderId="12"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18" fillId="7" borderId="19"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3" fillId="14" borderId="12"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0" fontId="2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54"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23" fillId="20" borderId="0" applyNumberFormat="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63" fillId="14" borderId="12" applyNumberFormat="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63" fillId="14" borderId="12" applyNumberFormat="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18" fillId="7" borderId="19" applyNumberFormat="0" applyFont="0" applyAlignment="0" applyProtection="0">
      <alignment vertical="center"/>
    </xf>
    <xf numFmtId="43" fontId="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8" fillId="7" borderId="19" applyNumberFormat="0" applyFont="0" applyAlignment="0" applyProtection="0">
      <alignment vertical="center"/>
    </xf>
    <xf numFmtId="43" fontId="0" fillId="0" borderId="0" applyFont="0" applyFill="0" applyBorder="0" applyAlignment="0" applyProtection="0"/>
    <xf numFmtId="0" fontId="23" fillId="5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18" fillId="7" borderId="19" applyNumberFormat="0" applyFont="0" applyAlignment="0" applyProtection="0">
      <alignment vertical="center"/>
    </xf>
    <xf numFmtId="43" fontId="0" fillId="0" borderId="0" applyFont="0" applyFill="0" applyBorder="0" applyAlignment="0" applyProtection="0"/>
    <xf numFmtId="0" fontId="23" fillId="5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3" fillId="20" borderId="0" applyNumberFormat="0" applyBorder="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43" fontId="3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43" fontId="15" fillId="0" borderId="0" applyFont="0" applyFill="0" applyBorder="0" applyAlignment="0" applyProtection="0">
      <alignment vertical="center"/>
    </xf>
    <xf numFmtId="0" fontId="23" fillId="53"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3" borderId="0" applyNumberFormat="0" applyBorder="0" applyAlignment="0" applyProtection="0">
      <alignment vertical="center"/>
    </xf>
    <xf numFmtId="0" fontId="18" fillId="7" borderId="19" applyNumberFormat="0" applyFont="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3" borderId="0" applyNumberFormat="0" applyBorder="0" applyAlignment="0" applyProtection="0">
      <alignment vertical="center"/>
    </xf>
    <xf numFmtId="43" fontId="15" fillId="0" borderId="0" applyFont="0" applyFill="0" applyBorder="0" applyAlignment="0" applyProtection="0">
      <alignment vertical="center"/>
    </xf>
    <xf numFmtId="0" fontId="23" fillId="58" borderId="0" applyNumberFormat="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0" fontId="18" fillId="7" borderId="19" applyNumberFormat="0" applyFont="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0" fontId="23" fillId="13" borderId="0" applyNumberFormat="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43" fontId="15" fillId="0" borderId="0" applyFont="0" applyFill="0" applyBorder="0" applyAlignment="0" applyProtection="0">
      <alignment vertical="center"/>
    </xf>
    <xf numFmtId="0" fontId="23" fillId="24" borderId="0" applyNumberFormat="0" applyBorder="0" applyAlignment="0" applyProtection="0">
      <alignment vertical="center"/>
    </xf>
    <xf numFmtId="43" fontId="15" fillId="0" borderId="0" applyFont="0" applyFill="0" applyBorder="0" applyAlignment="0" applyProtection="0">
      <alignment vertical="center"/>
    </xf>
    <xf numFmtId="0" fontId="23" fillId="24" borderId="0" applyNumberFormat="0" applyBorder="0" applyAlignment="0" applyProtection="0">
      <alignment vertical="center"/>
    </xf>
    <xf numFmtId="43" fontId="15" fillId="0" borderId="0" applyFont="0" applyFill="0" applyBorder="0" applyAlignment="0" applyProtection="0">
      <alignment vertical="center"/>
    </xf>
    <xf numFmtId="0" fontId="23" fillId="56"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36"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69" fillId="0" borderId="0" applyFont="0" applyFill="0" applyBorder="0" applyAlignment="0" applyProtection="0">
      <alignment vertical="center"/>
    </xf>
    <xf numFmtId="0" fontId="23" fillId="58"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23" fillId="58" borderId="0" applyNumberFormat="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40" fillId="0" borderId="0" applyFont="0" applyFill="0" applyBorder="0" applyAlignment="0" applyProtection="0"/>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61" fillId="0" borderId="0" applyFont="0" applyFill="0" applyBorder="0" applyAlignment="0" applyProtection="0">
      <alignment vertical="center"/>
    </xf>
    <xf numFmtId="43" fontId="18" fillId="0" borderId="0" applyFont="0" applyFill="0" applyBorder="0" applyAlignment="0" applyProtection="0">
      <alignment vertical="center"/>
    </xf>
    <xf numFmtId="43" fontId="61" fillId="0" borderId="0" applyFont="0" applyFill="0" applyBorder="0" applyAlignment="0" applyProtection="0">
      <alignment vertical="center"/>
    </xf>
    <xf numFmtId="43" fontId="61"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55" fillId="22"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8" fillId="0" borderId="0" applyFont="0" applyFill="0" applyBorder="0" applyAlignment="0" applyProtection="0">
      <alignment vertical="center"/>
    </xf>
    <xf numFmtId="43" fontId="61"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61" fillId="0" borderId="0" applyFont="0" applyFill="0" applyBorder="0" applyAlignment="0" applyProtection="0">
      <alignment vertical="center"/>
    </xf>
    <xf numFmtId="43" fontId="15" fillId="0" borderId="0" applyFont="0" applyFill="0" applyBorder="0" applyAlignment="0" applyProtection="0">
      <alignment vertical="center"/>
    </xf>
    <xf numFmtId="43" fontId="61" fillId="0" borderId="0" applyFont="0" applyFill="0" applyBorder="0" applyAlignment="0" applyProtection="0">
      <alignment vertical="center"/>
    </xf>
    <xf numFmtId="43" fontId="61"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0" fontId="19" fillId="6" borderId="13" applyNumberFormat="0" applyAlignment="0" applyProtection="0">
      <alignment vertical="center"/>
    </xf>
    <xf numFmtId="43" fontId="18" fillId="0" borderId="0" applyFont="0" applyFill="0" applyBorder="0" applyAlignment="0" applyProtection="0">
      <alignment vertical="center"/>
    </xf>
    <xf numFmtId="43" fontId="61"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3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40" fillId="0" borderId="0" applyFont="0" applyFill="0" applyBorder="0" applyAlignment="0" applyProtection="0"/>
    <xf numFmtId="43" fontId="0"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19" fillId="5" borderId="13" applyNumberFormat="0" applyAlignment="0" applyProtection="0">
      <alignment vertical="center"/>
    </xf>
    <xf numFmtId="43" fontId="36" fillId="0" borderId="0" applyFont="0" applyFill="0" applyBorder="0" applyAlignment="0" applyProtection="0">
      <alignment vertical="center"/>
    </xf>
    <xf numFmtId="43" fontId="4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18" fillId="7" borderId="19" applyNumberFormat="0" applyFont="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40" fillId="0" borderId="0" applyFont="0" applyFill="0" applyBorder="0" applyAlignment="0" applyProtection="0"/>
    <xf numFmtId="0" fontId="23" fillId="5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4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53" borderId="0" applyNumberFormat="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40" fillId="0" borderId="0" applyFont="0" applyFill="0" applyBorder="0" applyAlignment="0" applyProtection="0"/>
    <xf numFmtId="43" fontId="0" fillId="0" borderId="0" applyFont="0" applyFill="0" applyBorder="0" applyAlignment="0" applyProtection="0">
      <alignment vertical="center"/>
    </xf>
    <xf numFmtId="0" fontId="23" fillId="5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0" borderId="0" applyNumberFormat="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24" borderId="0" applyNumberFormat="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0" fontId="23" fillId="56" borderId="0" applyNumberFormat="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alignment vertical="center"/>
    </xf>
    <xf numFmtId="0" fontId="19" fillId="6" borderId="13" applyNumberFormat="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7" borderId="19" applyNumberFormat="0" applyFont="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23" fillId="58" borderId="0" applyNumberFormat="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5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0" fontId="19" fillId="5" borderId="13"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14" borderId="12"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43" fontId="69" fillId="0" borderId="0" applyFont="0" applyFill="0" applyBorder="0" applyAlignment="0" applyProtection="0">
      <alignment vertical="center"/>
    </xf>
    <xf numFmtId="0" fontId="18" fillId="7" borderId="19" applyNumberFormat="0" applyFont="0" applyAlignment="0" applyProtection="0">
      <alignment vertical="center"/>
    </xf>
    <xf numFmtId="43" fontId="6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9" fillId="5" borderId="13"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0" fontId="18" fillId="7" borderId="19" applyNumberFormat="0" applyFont="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0" fontId="23" fillId="55" borderId="0" applyNumberFormat="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54"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15" fillId="0" borderId="0" applyFont="0" applyFill="0" applyBorder="0" applyAlignment="0" applyProtection="0">
      <alignment vertical="center"/>
    </xf>
    <xf numFmtId="0" fontId="63" fillId="14" borderId="12" applyNumberFormat="0" applyAlignment="0" applyProtection="0">
      <alignment vertical="center"/>
    </xf>
    <xf numFmtId="43" fontId="40" fillId="0" borderId="0" applyFont="0" applyFill="0" applyBorder="0" applyAlignment="0" applyProtection="0"/>
    <xf numFmtId="43" fontId="40" fillId="0" borderId="0" applyFont="0" applyFill="0" applyBorder="0" applyAlignment="0" applyProtection="0"/>
    <xf numFmtId="0" fontId="63" fillId="14" borderId="12" applyNumberFormat="0" applyAlignment="0" applyProtection="0">
      <alignment vertical="center"/>
    </xf>
    <xf numFmtId="43" fontId="40"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alignment vertical="center"/>
    </xf>
    <xf numFmtId="43" fontId="40" fillId="0" borderId="0" applyFont="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7" borderId="19" applyNumberFormat="0" applyFont="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18" fillId="7" borderId="19" applyNumberFormat="0" applyFont="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18" fillId="7" borderId="19" applyNumberFormat="0" applyFont="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23" fillId="59" borderId="0" applyNumberFormat="0" applyBorder="0" applyAlignment="0" applyProtection="0">
      <alignment vertical="center"/>
    </xf>
    <xf numFmtId="0" fontId="19" fillId="6" borderId="13" applyNumberFormat="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31" borderId="0" applyNumberFormat="0" applyBorder="0" applyAlignment="0" applyProtection="0">
      <alignment vertical="center"/>
    </xf>
    <xf numFmtId="0" fontId="19" fillId="6" borderId="13" applyNumberFormat="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63" fillId="14" borderId="12" applyNumberFormat="0" applyAlignment="0" applyProtection="0">
      <alignment vertical="center"/>
    </xf>
    <xf numFmtId="0" fontId="23" fillId="31" borderId="0" applyNumberFormat="0" applyBorder="0" applyAlignment="0" applyProtection="0">
      <alignment vertical="center"/>
    </xf>
    <xf numFmtId="0" fontId="63" fillId="14" borderId="12" applyNumberFormat="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18" fillId="7" borderId="19" applyNumberFormat="0" applyFont="0" applyAlignment="0" applyProtection="0">
      <alignment vertical="center"/>
    </xf>
    <xf numFmtId="0" fontId="23" fillId="53" borderId="0" applyNumberFormat="0" applyBorder="0" applyAlignment="0" applyProtection="0">
      <alignment vertical="center"/>
    </xf>
    <xf numFmtId="0" fontId="18" fillId="7" borderId="19"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63" fillId="14" borderId="12" applyNumberFormat="0" applyAlignment="0" applyProtection="0">
      <alignment vertical="center"/>
    </xf>
    <xf numFmtId="0" fontId="23" fillId="55" borderId="0" applyNumberFormat="0" applyBorder="0" applyAlignment="0" applyProtection="0">
      <alignment vertical="center"/>
    </xf>
    <xf numFmtId="0" fontId="63" fillId="14" borderId="12" applyNumberFormat="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18" fillId="7" borderId="19" applyNumberFormat="0" applyFont="0" applyAlignment="0" applyProtection="0">
      <alignment vertical="center"/>
    </xf>
    <xf numFmtId="0" fontId="23" fillId="13" borderId="0" applyNumberFormat="0" applyBorder="0" applyAlignment="0" applyProtection="0">
      <alignment vertical="center"/>
    </xf>
    <xf numFmtId="0" fontId="18" fillId="7" borderId="19" applyNumberFormat="0" applyFont="0" applyAlignment="0" applyProtection="0">
      <alignment vertical="center"/>
    </xf>
    <xf numFmtId="0" fontId="23" fillId="13" borderId="0" applyNumberFormat="0" applyBorder="0" applyAlignment="0" applyProtection="0">
      <alignment vertical="center"/>
    </xf>
    <xf numFmtId="0" fontId="18" fillId="7" borderId="19" applyNumberFormat="0" applyFon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8" fillId="7" borderId="19" applyNumberFormat="0" applyFon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20" borderId="0" applyNumberFormat="0" applyBorder="0" applyAlignment="0" applyProtection="0">
      <alignment vertical="center"/>
    </xf>
    <xf numFmtId="0" fontId="63" fillId="14" borderId="12" applyNumberFormat="0" applyAlignment="0" applyProtection="0">
      <alignment vertical="center"/>
    </xf>
    <xf numFmtId="0" fontId="23" fillId="20" borderId="0" applyNumberFormat="0" applyBorder="0" applyAlignment="0" applyProtection="0">
      <alignment vertical="center"/>
    </xf>
    <xf numFmtId="0" fontId="63" fillId="14" borderId="12" applyNumberFormat="0" applyAlignment="0" applyProtection="0">
      <alignment vertical="center"/>
    </xf>
    <xf numFmtId="0" fontId="23" fillId="20" borderId="0" applyNumberFormat="0" applyBorder="0" applyAlignment="0" applyProtection="0">
      <alignment vertical="center"/>
    </xf>
    <xf numFmtId="0" fontId="63" fillId="14" borderId="12" applyNumberFormat="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30" fillId="22" borderId="0" applyNumberFormat="0" applyBorder="0" applyAlignment="0" applyProtection="0">
      <alignment vertical="center"/>
    </xf>
    <xf numFmtId="0" fontId="23" fillId="24"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55"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63" fillId="14" borderId="12"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63" fillId="14" borderId="12"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63" fillId="14" borderId="12"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63" fillId="14" borderId="12"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6"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18" fillId="7" borderId="19" applyNumberFormat="0" applyFont="0" applyAlignment="0" applyProtection="0">
      <alignment vertical="center"/>
    </xf>
    <xf numFmtId="0" fontId="19" fillId="5" borderId="13" applyNumberFormat="0" applyAlignment="0" applyProtection="0">
      <alignment vertical="center"/>
    </xf>
    <xf numFmtId="0" fontId="19" fillId="5" borderId="13"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xf numFmtId="0" fontId="18" fillId="7" borderId="19" applyNumberFormat="0" applyFont="0" applyAlignment="0" applyProtection="0">
      <alignment vertical="center"/>
    </xf>
  </cellStyleXfs>
  <cellXfs count="104">
    <xf numFmtId="0" fontId="0" fillId="0" borderId="0" xfId="0">
      <alignment vertical="center"/>
    </xf>
    <xf numFmtId="0" fontId="1" fillId="0" borderId="1" xfId="626" applyNumberFormat="1" applyFont="1" applyFill="1" applyBorder="1" applyAlignment="1" applyProtection="1">
      <alignment horizontal="center" vertical="center" wrapText="1"/>
    </xf>
    <xf numFmtId="176" fontId="1" fillId="0" borderId="1" xfId="5635" applyNumberFormat="1" applyFont="1" applyFill="1" applyBorder="1" applyAlignment="1" applyProtection="1">
      <alignment horizontal="center" vertical="center"/>
    </xf>
    <xf numFmtId="0" fontId="2" fillId="0" borderId="1" xfId="2540" applyNumberFormat="1" applyFont="1" applyFill="1" applyBorder="1" applyAlignment="1" applyProtection="1">
      <alignment horizontal="left" vertical="center" wrapText="1"/>
    </xf>
    <xf numFmtId="176" fontId="2" fillId="0" borderId="1" xfId="626" applyNumberFormat="1" applyFont="1" applyFill="1" applyBorder="1" applyAlignment="1" applyProtection="1">
      <alignment horizontal="center" vertical="center" wrapText="1"/>
    </xf>
    <xf numFmtId="176" fontId="2" fillId="0" borderId="1" xfId="5635" applyNumberFormat="1" applyFont="1" applyFill="1" applyBorder="1" applyAlignment="1" applyProtection="1">
      <alignment horizontal="center" vertical="center"/>
    </xf>
    <xf numFmtId="176" fontId="1" fillId="0" borderId="1" xfId="626" applyNumberFormat="1" applyFont="1" applyFill="1" applyBorder="1" applyAlignment="1" applyProtection="1">
      <alignment horizontal="center" vertical="center" wrapText="1"/>
    </xf>
    <xf numFmtId="0" fontId="2" fillId="0" borderId="1" xfId="626" applyNumberFormat="1" applyFont="1" applyFill="1" applyBorder="1" applyAlignment="1" applyProtection="1">
      <alignment horizontal="center" vertical="center" wrapText="1"/>
    </xf>
    <xf numFmtId="0" fontId="3" fillId="0" borderId="0" xfId="0" applyFont="1">
      <alignment vertical="center"/>
    </xf>
    <xf numFmtId="0" fontId="0" fillId="0" borderId="0" xfId="0" applyFont="1">
      <alignment vertical="center"/>
    </xf>
    <xf numFmtId="0" fontId="0" fillId="0" borderId="0" xfId="3307" applyFont="1" applyFill="1" applyAlignment="1">
      <alignment vertical="center" wrapText="1"/>
    </xf>
    <xf numFmtId="0" fontId="0" fillId="0" borderId="0" xfId="3307" applyFont="1" applyFill="1" applyBorder="1" applyAlignment="1">
      <alignment vertical="center" wrapText="1"/>
    </xf>
    <xf numFmtId="0" fontId="4" fillId="0" borderId="0" xfId="3307" applyFont="1" applyFill="1" applyAlignment="1">
      <alignment vertical="center" wrapText="1"/>
    </xf>
    <xf numFmtId="0" fontId="4" fillId="0" borderId="0" xfId="3307" applyFont="1" applyFill="1" applyAlignment="1">
      <alignment horizontal="center" vertical="center" wrapText="1"/>
    </xf>
    <xf numFmtId="0" fontId="5" fillId="0" borderId="0" xfId="3307" applyFont="1" applyAlignment="1">
      <alignment horizontal="center" vertical="center" wrapText="1"/>
    </xf>
    <xf numFmtId="0" fontId="4" fillId="0" borderId="0" xfId="3307" applyFont="1" applyAlignment="1">
      <alignment horizontal="center" vertical="center" wrapText="1"/>
    </xf>
    <xf numFmtId="0" fontId="6" fillId="0" borderId="0" xfId="3307" applyFont="1" applyFill="1" applyAlignment="1">
      <alignment horizontal="center" vertical="center" wrapText="1"/>
    </xf>
    <xf numFmtId="0" fontId="6" fillId="0" borderId="0" xfId="3307" applyFont="1" applyFill="1" applyAlignment="1">
      <alignment vertical="center" wrapText="1"/>
    </xf>
    <xf numFmtId="0" fontId="7" fillId="0" borderId="0" xfId="3307" applyFont="1" applyFill="1" applyAlignment="1">
      <alignment vertical="center" wrapText="1"/>
    </xf>
    <xf numFmtId="0" fontId="7" fillId="0" borderId="0" xfId="3307" applyFont="1" applyFill="1" applyAlignment="1">
      <alignment horizontal="center" vertical="center" wrapText="1"/>
    </xf>
    <xf numFmtId="0" fontId="6" fillId="0" borderId="0" xfId="3307" applyFont="1" applyFill="1">
      <alignment vertical="center"/>
    </xf>
    <xf numFmtId="0" fontId="4" fillId="0" borderId="0" xfId="3307" applyFont="1" applyAlignment="1">
      <alignment vertical="center" wrapText="1"/>
    </xf>
    <xf numFmtId="0" fontId="4" fillId="2" borderId="0" xfId="3307" applyFont="1" applyFill="1">
      <alignment vertical="center"/>
    </xf>
    <xf numFmtId="0" fontId="4" fillId="3" borderId="0" xfId="3307" applyFont="1" applyFill="1">
      <alignment vertical="center"/>
    </xf>
    <xf numFmtId="0" fontId="8" fillId="0" borderId="0" xfId="3307" applyFont="1" applyAlignment="1">
      <alignment vertical="center" wrapText="1"/>
    </xf>
    <xf numFmtId="0" fontId="5" fillId="0" borderId="0" xfId="3307" applyFont="1" applyFill="1">
      <alignment vertical="center"/>
    </xf>
    <xf numFmtId="0" fontId="0" fillId="0" borderId="0" xfId="3307" applyFont="1" applyFill="1">
      <alignment vertical="center"/>
    </xf>
    <xf numFmtId="0" fontId="0" fillId="0" borderId="0" xfId="3307" applyFont="1" applyFill="1" applyAlignment="1">
      <alignment horizontal="center" vertical="center"/>
    </xf>
    <xf numFmtId="0" fontId="9" fillId="0" borderId="0" xfId="3307" applyFont="1" applyFill="1" applyAlignment="1">
      <alignment horizontal="left" vertical="center"/>
    </xf>
    <xf numFmtId="0" fontId="10" fillId="0" borderId="0" xfId="3307" applyFont="1" applyFill="1" applyAlignment="1">
      <alignment horizontal="center" vertical="center" wrapText="1"/>
    </xf>
    <xf numFmtId="0" fontId="11" fillId="0" borderId="0" xfId="3307" applyFont="1" applyFill="1" applyBorder="1" applyAlignment="1">
      <alignment horizontal="centerContinuous" vertical="center" wrapText="1"/>
    </xf>
    <xf numFmtId="0" fontId="11" fillId="0" borderId="0" xfId="3307" applyFont="1" applyFill="1" applyBorder="1" applyAlignment="1">
      <alignment horizontal="centerContinuous" vertical="center"/>
    </xf>
    <xf numFmtId="0" fontId="12" fillId="0" borderId="2" xfId="3307" applyFont="1" applyFill="1" applyBorder="1" applyAlignment="1">
      <alignment horizontal="left" vertical="center" wrapText="1"/>
    </xf>
    <xf numFmtId="0" fontId="12" fillId="0" borderId="2" xfId="3307" applyFont="1" applyFill="1" applyBorder="1" applyAlignment="1">
      <alignment horizontal="centerContinuous" vertical="center" wrapText="1"/>
    </xf>
    <xf numFmtId="0" fontId="12" fillId="0" borderId="1" xfId="3307" applyFont="1" applyFill="1" applyBorder="1" applyAlignment="1">
      <alignment horizontal="center" vertical="center" wrapText="1"/>
    </xf>
    <xf numFmtId="0" fontId="12" fillId="4" borderId="1" xfId="3307" applyFont="1" applyFill="1" applyBorder="1" applyAlignment="1">
      <alignment horizontal="center" vertical="center" wrapText="1"/>
    </xf>
    <xf numFmtId="0" fontId="7" fillId="0" borderId="1" xfId="3307" applyFont="1" applyFill="1" applyBorder="1" applyAlignment="1">
      <alignment horizontal="center" vertical="center" wrapText="1"/>
    </xf>
    <xf numFmtId="0" fontId="7" fillId="0" borderId="1" xfId="3307" applyFont="1" applyFill="1" applyBorder="1" applyAlignment="1">
      <alignment horizontal="left" vertical="center" wrapText="1"/>
    </xf>
    <xf numFmtId="0" fontId="6" fillId="0" borderId="1" xfId="3307" applyFont="1" applyFill="1" applyBorder="1" applyAlignment="1">
      <alignment horizontal="center" vertical="center" wrapText="1"/>
    </xf>
    <xf numFmtId="0" fontId="6" fillId="0" borderId="1" xfId="3307" applyFont="1" applyFill="1" applyBorder="1" applyAlignment="1">
      <alignment horizontal="left" vertical="center" wrapText="1"/>
    </xf>
    <xf numFmtId="0" fontId="6" fillId="0" borderId="1" xfId="3307" applyFont="1" applyFill="1" applyBorder="1" applyAlignment="1">
      <alignment vertical="center" wrapText="1"/>
    </xf>
    <xf numFmtId="0" fontId="7" fillId="0" borderId="1" xfId="3307" applyFont="1" applyFill="1" applyBorder="1" applyAlignment="1">
      <alignment vertical="center" wrapText="1"/>
    </xf>
    <xf numFmtId="0" fontId="6" fillId="0" borderId="1" xfId="3307" applyNumberFormat="1" applyFont="1" applyFill="1" applyBorder="1" applyAlignment="1">
      <alignment horizontal="center" vertical="center" wrapText="1"/>
    </xf>
    <xf numFmtId="49" fontId="6" fillId="0" borderId="1" xfId="3307" applyNumberFormat="1" applyFont="1" applyFill="1" applyBorder="1" applyAlignment="1">
      <alignment horizontal="center" vertical="center" wrapText="1"/>
    </xf>
    <xf numFmtId="49" fontId="6" fillId="0" borderId="1" xfId="3307" applyNumberFormat="1" applyFont="1" applyFill="1" applyBorder="1" applyAlignment="1">
      <alignment horizontal="left" vertical="center" wrapText="1"/>
    </xf>
    <xf numFmtId="0" fontId="6" fillId="0" borderId="1" xfId="3307" applyNumberFormat="1" applyFont="1" applyFill="1" applyBorder="1" applyAlignment="1">
      <alignment vertical="center" wrapText="1"/>
    </xf>
    <xf numFmtId="0" fontId="6" fillId="0" borderId="1" xfId="3307" applyNumberFormat="1" applyFont="1" applyFill="1" applyBorder="1" applyAlignment="1">
      <alignment horizontal="left" vertical="center" wrapText="1"/>
    </xf>
    <xf numFmtId="0" fontId="6" fillId="0" borderId="3" xfId="3307" applyFont="1" applyFill="1" applyBorder="1" applyAlignment="1">
      <alignment horizontal="center" vertical="center" wrapText="1"/>
    </xf>
    <xf numFmtId="0" fontId="6" fillId="0" borderId="4" xfId="3307" applyNumberFormat="1" applyFont="1" applyFill="1" applyBorder="1" applyAlignment="1">
      <alignment horizontal="center" vertical="center" wrapText="1"/>
    </xf>
    <xf numFmtId="49" fontId="6" fillId="0" borderId="4" xfId="3307" applyNumberFormat="1" applyFont="1" applyFill="1" applyBorder="1" applyAlignment="1">
      <alignment horizontal="center" vertical="center" wrapText="1"/>
    </xf>
    <xf numFmtId="49" fontId="6" fillId="0" borderId="4" xfId="3307" applyNumberFormat="1" applyFont="1" applyFill="1" applyBorder="1" applyAlignment="1">
      <alignment horizontal="left" vertical="center" wrapText="1"/>
    </xf>
    <xf numFmtId="0" fontId="6" fillId="0" borderId="4" xfId="3307" applyNumberFormat="1" applyFont="1" applyFill="1" applyBorder="1" applyAlignment="1">
      <alignment vertical="center" wrapText="1"/>
    </xf>
    <xf numFmtId="0" fontId="6" fillId="0" borderId="4" xfId="3307" applyNumberFormat="1" applyFont="1" applyFill="1" applyBorder="1" applyAlignment="1">
      <alignment horizontal="left" vertical="center" wrapText="1"/>
    </xf>
    <xf numFmtId="0" fontId="6" fillId="4" borderId="4" xfId="3307" applyNumberFormat="1" applyFont="1" applyFill="1" applyBorder="1" applyAlignment="1">
      <alignment vertical="center" wrapText="1"/>
    </xf>
    <xf numFmtId="0" fontId="6" fillId="4" borderId="4" xfId="3307" applyNumberFormat="1" applyFont="1" applyFill="1" applyBorder="1" applyAlignment="1">
      <alignment horizontal="left" vertical="center" wrapText="1"/>
    </xf>
    <xf numFmtId="0" fontId="6" fillId="0" borderId="5" xfId="3307" applyNumberFormat="1" applyFont="1" applyFill="1" applyBorder="1" applyAlignment="1">
      <alignment horizontal="left" vertical="center" wrapText="1"/>
    </xf>
    <xf numFmtId="0" fontId="6" fillId="0" borderId="6" xfId="3307" applyNumberFormat="1" applyFont="1" applyFill="1" applyBorder="1" applyAlignment="1">
      <alignment horizontal="center" vertical="center" wrapText="1"/>
    </xf>
    <xf numFmtId="0" fontId="6" fillId="0" borderId="7" xfId="3307" applyNumberFormat="1" applyFont="1" applyFill="1" applyBorder="1" applyAlignment="1">
      <alignment horizontal="center" vertical="center" wrapText="1"/>
    </xf>
    <xf numFmtId="0" fontId="6" fillId="0" borderId="7" xfId="3307" applyNumberFormat="1" applyFont="1" applyFill="1" applyBorder="1" applyAlignment="1">
      <alignment vertical="center" wrapText="1"/>
    </xf>
    <xf numFmtId="0" fontId="6" fillId="0" borderId="0" xfId="3307" applyNumberFormat="1" applyFont="1" applyFill="1" applyAlignment="1">
      <alignment vertical="center" wrapText="1"/>
    </xf>
    <xf numFmtId="0" fontId="6" fillId="0" borderId="7" xfId="3307" applyNumberFormat="1" applyFont="1" applyFill="1" applyBorder="1" applyAlignment="1">
      <alignment horizontal="left" vertical="center" wrapText="1"/>
    </xf>
    <xf numFmtId="0" fontId="6" fillId="0" borderId="8" xfId="3307" applyNumberFormat="1" applyFont="1" applyFill="1" applyBorder="1" applyAlignment="1">
      <alignment horizontal="center" vertical="center" wrapText="1"/>
    </xf>
    <xf numFmtId="0" fontId="6" fillId="0" borderId="9" xfId="3307" applyNumberFormat="1" applyFont="1" applyFill="1" applyBorder="1" applyAlignment="1">
      <alignment horizontal="center" vertical="center" wrapText="1"/>
    </xf>
    <xf numFmtId="0" fontId="6" fillId="0" borderId="10" xfId="3307" applyNumberFormat="1" applyFont="1" applyFill="1" applyBorder="1" applyAlignment="1">
      <alignment horizontal="center" vertical="center" wrapText="1"/>
    </xf>
    <xf numFmtId="0" fontId="6" fillId="0" borderId="11" xfId="3307" applyFont="1" applyFill="1" applyBorder="1" applyAlignment="1">
      <alignment vertical="center" wrapText="1"/>
    </xf>
    <xf numFmtId="0" fontId="0" fillId="0" borderId="0" xfId="3307" applyFont="1" applyFill="1" applyAlignment="1">
      <alignment horizontal="center" vertical="center" wrapText="1"/>
    </xf>
    <xf numFmtId="43" fontId="7" fillId="0" borderId="1" xfId="3307" applyNumberFormat="1" applyFont="1" applyFill="1" applyBorder="1" applyAlignment="1">
      <alignment horizontal="left" vertical="center" wrapText="1"/>
    </xf>
    <xf numFmtId="43" fontId="7" fillId="0" borderId="1" xfId="3307" applyNumberFormat="1" applyFont="1" applyFill="1" applyBorder="1" applyAlignment="1">
      <alignment horizontal="center" vertical="center" wrapText="1"/>
    </xf>
    <xf numFmtId="43" fontId="7" fillId="0" borderId="1" xfId="54" applyFont="1" applyFill="1" applyBorder="1" applyAlignment="1">
      <alignment horizontal="left" vertical="center" wrapText="1"/>
    </xf>
    <xf numFmtId="43" fontId="6" fillId="0" borderId="1" xfId="54" applyFont="1" applyFill="1" applyBorder="1" applyAlignment="1">
      <alignment horizontal="center" vertical="center" wrapText="1"/>
    </xf>
    <xf numFmtId="43" fontId="7" fillId="0" borderId="1" xfId="54" applyFont="1" applyFill="1" applyBorder="1" applyAlignment="1">
      <alignment horizontal="center" vertical="center" wrapText="1"/>
    </xf>
    <xf numFmtId="43" fontId="6" fillId="0" borderId="1" xfId="54" applyFont="1" applyFill="1" applyBorder="1" applyAlignment="1">
      <alignment horizontal="right" vertical="center" wrapText="1"/>
    </xf>
    <xf numFmtId="43" fontId="6" fillId="0" borderId="4" xfId="54" applyFont="1" applyFill="1" applyBorder="1" applyAlignment="1">
      <alignment horizontal="center" vertical="center" wrapText="1"/>
    </xf>
    <xf numFmtId="43" fontId="6" fillId="0" borderId="4" xfId="54" applyFont="1" applyFill="1" applyBorder="1" applyAlignment="1">
      <alignment horizontal="right" vertical="center" wrapText="1"/>
    </xf>
    <xf numFmtId="43" fontId="6" fillId="0" borderId="10" xfId="54" applyFont="1" applyFill="1" applyBorder="1" applyAlignment="1">
      <alignment horizontal="center" vertical="center" wrapText="1"/>
    </xf>
    <xf numFmtId="43" fontId="6" fillId="0" borderId="7" xfId="54" applyFont="1" applyFill="1" applyBorder="1" applyAlignment="1">
      <alignment horizontal="center" vertical="center" wrapText="1"/>
    </xf>
    <xf numFmtId="43" fontId="6" fillId="0" borderId="1" xfId="54" applyFont="1" applyFill="1" applyBorder="1" applyAlignment="1">
      <alignment horizontal="left" vertical="center" wrapText="1"/>
    </xf>
    <xf numFmtId="0" fontId="6" fillId="0" borderId="1" xfId="3307" applyFont="1" applyFill="1" applyBorder="1" applyAlignment="1">
      <alignment horizontal="center" vertical="center"/>
    </xf>
    <xf numFmtId="43" fontId="6" fillId="0" borderId="10" xfId="54" applyFont="1" applyFill="1" applyBorder="1" applyAlignment="1">
      <alignment horizontal="left" vertical="center" wrapText="1"/>
    </xf>
    <xf numFmtId="43" fontId="6" fillId="0" borderId="7" xfId="54" applyFont="1" applyFill="1" applyBorder="1" applyAlignment="1">
      <alignment horizontal="left" vertical="center" wrapText="1"/>
    </xf>
    <xf numFmtId="43" fontId="6" fillId="0" borderId="10" xfId="54" applyFont="1" applyFill="1" applyBorder="1" applyAlignment="1">
      <alignment horizontal="right" vertical="center" wrapText="1"/>
    </xf>
    <xf numFmtId="43" fontId="6" fillId="0" borderId="7" xfId="54" applyFont="1" applyFill="1" applyBorder="1" applyAlignment="1">
      <alignment horizontal="right" vertical="center" wrapText="1"/>
    </xf>
    <xf numFmtId="43" fontId="6" fillId="0" borderId="10" xfId="54" applyFont="1" applyFill="1" applyBorder="1" applyAlignment="1">
      <alignment vertical="center" wrapText="1"/>
    </xf>
    <xf numFmtId="43" fontId="6" fillId="0" borderId="7" xfId="54" applyFont="1" applyFill="1" applyBorder="1" applyAlignment="1">
      <alignment vertical="center" wrapText="1"/>
    </xf>
    <xf numFmtId="43" fontId="6" fillId="0" borderId="0" xfId="3307" applyNumberFormat="1" applyFont="1" applyFill="1" applyAlignment="1">
      <alignment horizontal="center" vertical="center" wrapText="1"/>
    </xf>
    <xf numFmtId="0" fontId="4" fillId="2" borderId="0" xfId="3307" applyNumberFormat="1" applyFont="1" applyFill="1" applyAlignment="1">
      <alignment vertical="center"/>
    </xf>
    <xf numFmtId="0" fontId="4" fillId="3" borderId="0" xfId="3307" applyNumberFormat="1" applyFont="1" applyFill="1" applyAlignment="1">
      <alignment vertical="center"/>
    </xf>
    <xf numFmtId="43" fontId="5" fillId="0" borderId="0" xfId="3307" applyNumberFormat="1" applyFont="1" applyFill="1" applyAlignment="1">
      <alignment horizontal="center" vertical="center" wrapText="1"/>
    </xf>
    <xf numFmtId="0" fontId="6" fillId="4" borderId="7" xfId="3307" applyNumberFormat="1" applyFont="1" applyFill="1" applyBorder="1" applyAlignment="1">
      <alignment horizontal="center" vertical="center" wrapText="1"/>
    </xf>
    <xf numFmtId="43" fontId="13" fillId="0" borderId="1" xfId="5437" applyFont="1" applyFill="1" applyBorder="1" applyAlignment="1">
      <alignment horizontal="center" vertical="center" wrapText="1"/>
    </xf>
    <xf numFmtId="43" fontId="13" fillId="4" borderId="1" xfId="5437" applyFont="1" applyFill="1" applyBorder="1" applyAlignment="1">
      <alignment horizontal="center" vertical="center" wrapText="1"/>
    </xf>
    <xf numFmtId="0" fontId="6" fillId="4" borderId="10" xfId="3307" applyNumberFormat="1" applyFont="1" applyFill="1" applyBorder="1" applyAlignment="1">
      <alignment horizontal="center" vertical="center" wrapText="1"/>
    </xf>
    <xf numFmtId="0" fontId="0" fillId="0" borderId="0" xfId="0" applyFont="1" applyFill="1" applyBorder="1" applyAlignment="1">
      <alignment vertical="center" wrapText="1"/>
    </xf>
    <xf numFmtId="0" fontId="4" fillId="0" borderId="0" xfId="0" applyFont="1" applyFill="1" applyAlignment="1">
      <alignment horizontal="center" vertical="center" wrapText="1"/>
    </xf>
    <xf numFmtId="0" fontId="12" fillId="0" borderId="0" xfId="0" applyFont="1" applyFill="1" applyAlignment="1">
      <alignment horizontal="center" vertical="center" wrapText="1"/>
    </xf>
    <xf numFmtId="0" fontId="4"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4" fillId="0" borderId="1" xfId="0" applyFont="1" applyFill="1" applyBorder="1">
      <alignment vertical="center"/>
    </xf>
    <xf numFmtId="43" fontId="4" fillId="0" borderId="0" xfId="0" applyNumberFormat="1" applyFont="1" applyFill="1" applyAlignment="1">
      <alignment horizontal="center" vertical="center" wrapText="1"/>
    </xf>
    <xf numFmtId="0" fontId="6" fillId="0" borderId="1" xfId="3307" applyFont="1" applyFill="1" applyBorder="1" applyAlignment="1" quotePrefix="1">
      <alignment horizontal="left" vertical="center" wrapText="1"/>
    </xf>
  </cellXfs>
  <cellStyles count="7341">
    <cellStyle name="常规" xfId="0" builtinId="0"/>
    <cellStyle name="货币[0]" xfId="1" builtinId="7"/>
    <cellStyle name="计算 4 4 5 3" xfId="2"/>
    <cellStyle name="常规 90 3" xfId="3"/>
    <cellStyle name="计算 3 2 2 5 2 2" xfId="4"/>
    <cellStyle name="千位分隔 2 5 3 2 2" xfId="5"/>
    <cellStyle name="20% - 强调文字颜色 2 4 2 3" xfId="6"/>
    <cellStyle name="输出 3" xfId="7"/>
    <cellStyle name="20% - 强调文字颜色 3" xfId="8" builtinId="38"/>
    <cellStyle name="千位分隔 5 5 2 2" xfId="9"/>
    <cellStyle name="千位分隔 2 5 3 4" xfId="10"/>
    <cellStyle name="20% - 强调文字颜色 1 2" xfId="11"/>
    <cellStyle name="计算 3 2 2 5 4" xfId="12"/>
    <cellStyle name="常规 39 2 3 3" xfId="13"/>
    <cellStyle name="链接单元格 3 2" xfId="14"/>
    <cellStyle name="汇总 2 3 5 4" xfId="15"/>
    <cellStyle name="货币 2 3 3" xfId="16"/>
    <cellStyle name="60% - 强调文字颜色 3 4 2 4 2" xfId="17"/>
    <cellStyle name="常规 11 3 5 2" xfId="18"/>
    <cellStyle name="40% - 强调文字颜色 1 3 2 3" xfId="19"/>
    <cellStyle name="常规 9 2 2 3" xfId="20"/>
    <cellStyle name="20% - 强调文字颜色 3 2 3 3" xfId="21"/>
    <cellStyle name="百分比 4 3 5" xfId="22"/>
    <cellStyle name="输入" xfId="23" builtinId="20"/>
    <cellStyle name="40% - 强调文字颜色 1 2 4 2" xfId="24"/>
    <cellStyle name="40% - 强调文字颜色 5 4 2 3 3" xfId="25"/>
    <cellStyle name="千位分隔 7 2 2 3" xfId="26"/>
    <cellStyle name="汇总 2 2 7 3" xfId="27"/>
    <cellStyle name="千位分隔 4 7 3" xfId="28"/>
    <cellStyle name="货币" xfId="29" builtinId="4"/>
    <cellStyle name="常规 39" xfId="30"/>
    <cellStyle name="60% - 强调文字颜色 4 3 2 4 2" xfId="31"/>
    <cellStyle name="常规 20 4 2" xfId="32"/>
    <cellStyle name="常规 15 4 2" xfId="33"/>
    <cellStyle name="40% - 强调文字颜色 1 3 5" xfId="34"/>
    <cellStyle name="常规 9 2 5" xfId="35"/>
    <cellStyle name="千位分隔 2 5 7 2" xfId="36"/>
    <cellStyle name="40% - 强调文字颜色 2 2 3 2 2" xfId="37"/>
    <cellStyle name="千位分隔[0]" xfId="38" builtinId="6"/>
    <cellStyle name="输出 4 2 4 3" xfId="39"/>
    <cellStyle name="常规 3 4 3" xfId="40"/>
    <cellStyle name="汇总 4 3 6 3" xfId="41"/>
    <cellStyle name="40% - 强调文字颜色 4 3 4" xfId="42"/>
    <cellStyle name="计算 4 2 2 8 2" xfId="43"/>
    <cellStyle name="千位分隔 2 2 2 3 4 3" xfId="44"/>
    <cellStyle name="汇总 4 2 6 2 2" xfId="45"/>
    <cellStyle name="40% - 强调文字颜色 3 3 3 2" xfId="46"/>
    <cellStyle name="40% - 强调文字颜色 3" xfId="47" builtinId="39"/>
    <cellStyle name="千位分隔 6 2 8" xfId="48"/>
    <cellStyle name="40% - 强调文字颜色 1 2 2 3 3" xfId="49"/>
    <cellStyle name="汇总 3 5" xfId="50"/>
    <cellStyle name="千位分隔 2 4 2 6 2" xfId="51"/>
    <cellStyle name="差" xfId="52" builtinId="27"/>
    <cellStyle name="解释性文本 2 3 2 4" xfId="53"/>
    <cellStyle name="千位分隔" xfId="54" builtinId="3"/>
    <cellStyle name="60% - 强调文字颜色 3" xfId="55" builtinId="40"/>
    <cellStyle name="千位分隔 4 6" xfId="56"/>
    <cellStyle name="20% - 强调文字颜色 6 3 2 2 2" xfId="57"/>
    <cellStyle name="强调文字颜色 5 3 3" xfId="58"/>
    <cellStyle name="40% - 强调文字颜色 5 4 2 2" xfId="59"/>
    <cellStyle name="警告文本 2 2 5" xfId="60"/>
    <cellStyle name="汇总 2 2 6" xfId="61"/>
    <cellStyle name="超链接" xfId="62" builtinId="8"/>
    <cellStyle name="40% - 强调文字颜色 1 4 2 3 3" xfId="63"/>
    <cellStyle name="百分比" xfId="64" builtinId="5"/>
    <cellStyle name="60% - 强调文字颜色 4 2 2 2" xfId="65"/>
    <cellStyle name="40% - 强调文字颜色 6 4 2" xfId="66"/>
    <cellStyle name="千位分隔 2 6 2 2 3 2" xfId="67"/>
    <cellStyle name="20% - 强调文字颜色 3 3 2 4 2" xfId="68"/>
    <cellStyle name="适中 2 4 2" xfId="69"/>
    <cellStyle name="已访问的超链接" xfId="70" builtinId="9"/>
    <cellStyle name="20% - 强调文字颜色 6 4 2 2" xfId="71"/>
    <cellStyle name="千位分隔 2 2 2 2 2 4 4 2" xfId="72"/>
    <cellStyle name="注释" xfId="73" builtinId="10"/>
    <cellStyle name="60% - 强调文字颜色 2 3" xfId="74"/>
    <cellStyle name="汇总 3 2 2 5" xfId="75"/>
    <cellStyle name="60% - 强调文字颜色 2" xfId="76" builtinId="36"/>
    <cellStyle name="标题 4" xfId="77" builtinId="19"/>
    <cellStyle name="20% - 强调文字颜色 4 4 2 4" xfId="78"/>
    <cellStyle name="解释性文本 2 2" xfId="79"/>
    <cellStyle name="40% - 强调文字颜色 2 3 2 3 2" xfId="80"/>
    <cellStyle name="常规 4 2 2 3" xfId="81"/>
    <cellStyle name="输出 4 3 4 3" xfId="82"/>
    <cellStyle name="常规 4 4 3" xfId="83"/>
    <cellStyle name="常规 6 5" xfId="84"/>
    <cellStyle name="警告文本" xfId="85" builtinId="11"/>
    <cellStyle name="千位分隔 6 9 2" xfId="86"/>
    <cellStyle name="20% - 强调文字颜色 4 3 2 2 3" xfId="87"/>
    <cellStyle name="40% - 强调文字颜色 5 3 2 3 3" xfId="88"/>
    <cellStyle name="千位分隔 13 6 3 2 2" xfId="89"/>
    <cellStyle name="标题" xfId="90" builtinId="15"/>
    <cellStyle name="输出 3 2 2 6 3 2" xfId="91"/>
    <cellStyle name="千位分隔 13 4 2 3 2 2" xfId="92"/>
    <cellStyle name="20% - 强调文字颜色 4 4 2" xfId="93"/>
    <cellStyle name="千位分隔 3 2 2 3 3" xfId="94"/>
    <cellStyle name="注释 2 10 2" xfId="95"/>
    <cellStyle name="千位分隔 13 5 2 4 2" xfId="96"/>
    <cellStyle name="解释性文本" xfId="97" builtinId="53"/>
    <cellStyle name="注释 3 4 6 2 2" xfId="98"/>
    <cellStyle name="千位分隔 13 3 3 2 2 3" xfId="99"/>
    <cellStyle name="标题 1" xfId="100" builtinId="16"/>
    <cellStyle name="常规 8 2 3 3" xfId="101"/>
    <cellStyle name="输出 2 3 2 2 2" xfId="102"/>
    <cellStyle name="千位分隔 13 3 2 2 2 2 3" xfId="103"/>
    <cellStyle name="20% - 强调文字颜色 5 3 3" xfId="104"/>
    <cellStyle name="60% - 强调文字颜色 5 4 2 4" xfId="105"/>
    <cellStyle name="20% - 强调文字颜色 2 3 2 2 2" xfId="106"/>
    <cellStyle name="60% - 强调文字颜色 5 4 2 5" xfId="107"/>
    <cellStyle name="20% - 强调文字颜色 2 3 2 2 3" xfId="108"/>
    <cellStyle name="标题 2" xfId="109" builtinId="17"/>
    <cellStyle name="20% - 强调文字颜色 4 4 2 2" xfId="110"/>
    <cellStyle name="20% - 强调文字颜色 5 3 4" xfId="111"/>
    <cellStyle name="汇总 3 3 6 2 2" xfId="112"/>
    <cellStyle name="60% - 强调文字颜色 1" xfId="113" builtinId="32"/>
    <cellStyle name="千位分隔 4 2 2 3 5" xfId="114"/>
    <cellStyle name="20% - 强调文字颜色 5 2 3 3" xfId="115"/>
    <cellStyle name="千位分隔 2 3 3 4 2 2" xfId="116"/>
    <cellStyle name="标题 3" xfId="117" builtinId="18"/>
    <cellStyle name="计算 4 4 5 3 2" xfId="118"/>
    <cellStyle name="20% - 强调文字颜色 4 4 2 3" xfId="119"/>
    <cellStyle name="常规 130 3 3 2 2" xfId="120"/>
    <cellStyle name="千位分隔 7 7 2" xfId="121"/>
    <cellStyle name="20% - 强调文字颜色 5 3 5" xfId="122"/>
    <cellStyle name="60% - 强调文字颜色 4" xfId="123" builtinId="44"/>
    <cellStyle name="20% - 强调文字颜色 6 4 4 2" xfId="124"/>
    <cellStyle name="输出 3 2 2 4 3 2" xfId="125"/>
    <cellStyle name="20% - 强调文字颜色 2 4 2" xfId="126"/>
    <cellStyle name="输出" xfId="127" builtinId="21"/>
    <cellStyle name="输出 3 2 9 2" xfId="128"/>
    <cellStyle name="常规 90" xfId="129"/>
    <cellStyle name="输出 4 4 6 3 2" xfId="130"/>
    <cellStyle name="计算" xfId="131" builtinId="22"/>
    <cellStyle name="标题 1 2 2 4" xfId="132"/>
    <cellStyle name="计算 2 3 3" xfId="133"/>
    <cellStyle name="检查单元格" xfId="134" builtinId="23"/>
    <cellStyle name="常规 13 5" xfId="135"/>
    <cellStyle name="汇总 3 6 2" xfId="136"/>
    <cellStyle name="计算 3 3 5 2" xfId="137"/>
    <cellStyle name="20% - 强调文字颜色 1 4 3" xfId="138"/>
    <cellStyle name="强调文字颜色 2 2 2 3 3" xfId="139"/>
    <cellStyle name="千位分隔 12 2" xfId="140"/>
    <cellStyle name="20% - 强调文字颜色 6" xfId="141" builtinId="50"/>
    <cellStyle name="40% - 强调文字颜色 4 2 3 3" xfId="142"/>
    <cellStyle name="常规 2 2 2 5" xfId="143"/>
    <cellStyle name="强调文字颜色 2" xfId="144" builtinId="33"/>
    <cellStyle name="标题 3 4 3 2" xfId="145"/>
    <cellStyle name="千位分隔 5 3 3 4 2" xfId="146"/>
    <cellStyle name="20% - 强调文字颜色 6 3 5" xfId="147"/>
    <cellStyle name="链接单元格" xfId="148" builtinId="24"/>
    <cellStyle name="60% - 强调文字颜色 4 2 3" xfId="149"/>
    <cellStyle name="货币 2 2 2 2 2" xfId="150"/>
    <cellStyle name="千位分隔 3 2 2 2 2 2 3" xfId="151"/>
    <cellStyle name="千位分隔 2 6 2 2 4" xfId="152"/>
    <cellStyle name="20% - 强调文字颜色 3 3 2 5" xfId="153"/>
    <cellStyle name="汇总" xfId="154" builtinId="25"/>
    <cellStyle name="20% - 强调文字颜色 6 4 3" xfId="155"/>
    <cellStyle name="60% - 强调文字颜色 6 2 2 2 2 2" xfId="156"/>
    <cellStyle name="差 2 3 2" xfId="157"/>
    <cellStyle name="千位分隔 2 4 2 7" xfId="158"/>
    <cellStyle name="汇总 3 4 4 2 2" xfId="159"/>
    <cellStyle name="好" xfId="160" builtinId="26"/>
    <cellStyle name="60% - 强调文字颜色 6 2 2 3 3" xfId="161"/>
    <cellStyle name="千位分隔 4 4 7" xfId="162"/>
    <cellStyle name="40% - 强调文字颜色 2 4 2 2" xfId="163"/>
    <cellStyle name="输出 3 3" xfId="164"/>
    <cellStyle name="20% - 强调文字颜色 2 4 2 3 3" xfId="165"/>
    <cellStyle name="千位分隔 2 5 2 2 2 2 2" xfId="166"/>
    <cellStyle name="20% - 强调文字颜色 2 3 2 3 2 2" xfId="167"/>
    <cellStyle name="注释 2 3 5 3" xfId="168"/>
    <cellStyle name="适中" xfId="169" builtinId="28"/>
    <cellStyle name="输出 4 2 2 6" xfId="170"/>
    <cellStyle name="常规 3 2 6" xfId="171"/>
    <cellStyle name="输出 3 3 8" xfId="172"/>
    <cellStyle name="输出 3 2 2 5 2" xfId="173"/>
    <cellStyle name="20% - 强调文字颜色 3 3" xfId="174"/>
    <cellStyle name="强调文字颜色 2 2 4 2" xfId="175"/>
    <cellStyle name="标题 5 3 3" xfId="176"/>
    <cellStyle name="20% - 强调文字颜色 5" xfId="177" builtinId="46"/>
    <cellStyle name="标题 1 3 2 2 3" xfId="178"/>
    <cellStyle name="汇总 4 4 3 3 2" xfId="179"/>
    <cellStyle name="20% - 强调文字颜色 2 4 2 5" xfId="180"/>
    <cellStyle name="千位分隔 2 2 3 2 4 3" xfId="181"/>
    <cellStyle name="常规 2 2 2 4" xfId="182"/>
    <cellStyle name="输出 2 3 4 4" xfId="183"/>
    <cellStyle name="汇总 4 3 5 2 2" xfId="184"/>
    <cellStyle name="40% - 强调文字颜色 4 2 3 2" xfId="185"/>
    <cellStyle name="千位分隔 19 2 3 5" xfId="186"/>
    <cellStyle name="强调文字颜色 1" xfId="187" builtinId="29"/>
    <cellStyle name="链接单元格 2 2 3" xfId="188"/>
    <cellStyle name="40% - 强调文字颜色 1 2 2 2 2 2" xfId="189"/>
    <cellStyle name="货币 2 2 3 3" xfId="190"/>
    <cellStyle name="汇总 2 4 2" xfId="191"/>
    <cellStyle name="百分比 3 5 2" xfId="192"/>
    <cellStyle name="20% - 强调文字颜色 1" xfId="193" builtinId="30"/>
    <cellStyle name="强调文字颜色 6 2 2 5" xfId="194"/>
    <cellStyle name="计算 3 3 5 3 2" xfId="195"/>
    <cellStyle name="20% - 强调文字颜色 1 4 4 2" xfId="196"/>
    <cellStyle name="40% - 强调文字颜色 4 3 2" xfId="197"/>
    <cellStyle name="解释性文本 2 3 4" xfId="198"/>
    <cellStyle name="40% - 强调文字颜色 1" xfId="199" builtinId="31"/>
    <cellStyle name="计算 4 7 4" xfId="200"/>
    <cellStyle name="60% - 强调文字颜色 3 2 2 3 2 2" xfId="201"/>
    <cellStyle name="计算 2 4 7 2" xfId="202"/>
    <cellStyle name="适中 4 2 4 2" xfId="203"/>
    <cellStyle name="20% - 强调文字颜色 2" xfId="204" builtinId="34"/>
    <cellStyle name="常规 90 2" xfId="205"/>
    <cellStyle name="输出 2" xfId="206"/>
    <cellStyle name="20% - 强调文字颜色 2 4 2 2" xfId="207"/>
    <cellStyle name="汇总 4 3 6 2" xfId="208"/>
    <cellStyle name="40% - 强调文字颜色 4 3 3" xfId="209"/>
    <cellStyle name="解释性文本 2 3 5" xfId="210"/>
    <cellStyle name="千位分隔 2 2 2 3 4 2" xfId="211"/>
    <cellStyle name="40% - 强调文字颜色 2" xfId="212" builtinId="35"/>
    <cellStyle name="千位分隔 6 2 7" xfId="213"/>
    <cellStyle name="40% - 强调文字颜色 1 2 2 3 2" xfId="214"/>
    <cellStyle name="汇总 3 4" xfId="215"/>
    <cellStyle name="千位分隔 2 2 4 2" xfId="216"/>
    <cellStyle name="常规 2 2 2 6" xfId="217"/>
    <cellStyle name="强调文字颜色 3" xfId="218" builtinId="37"/>
    <cellStyle name="标题 3 4 3 3" xfId="219"/>
    <cellStyle name="千位分隔 2 2 4 3" xfId="220"/>
    <cellStyle name="强调文字颜色 4" xfId="221" builtinId="41"/>
    <cellStyle name="千位分隔 13 2 3 4 2" xfId="222"/>
    <cellStyle name="标题 5 3 2" xfId="223"/>
    <cellStyle name="20% - 强调文字颜色 4" xfId="224" builtinId="42"/>
    <cellStyle name="标题 1 3 2 2 2" xfId="225"/>
    <cellStyle name="常规 90 4" xfId="226"/>
    <cellStyle name="输出 4" xfId="227"/>
    <cellStyle name="千位分隔 2 5 3 2 3" xfId="228"/>
    <cellStyle name="20% - 强调文字颜色 2 4 2 4" xfId="229"/>
    <cellStyle name="汇总 4 3 6 4" xfId="230"/>
    <cellStyle name="40% - 强调文字颜色 4 3 5" xfId="231"/>
    <cellStyle name="40% - 强调文字颜色 3 3 3 3" xfId="232"/>
    <cellStyle name="40% - 强调文字颜色 4" xfId="233" builtinId="43"/>
    <cellStyle name="计算 2 4 4 2 2" xfId="234"/>
    <cellStyle name="千位分隔 2 2 4 4" xfId="235"/>
    <cellStyle name="百分比 3 2 3 2" xfId="236"/>
    <cellStyle name="强调文字颜色 5" xfId="237" builtinId="45"/>
    <cellStyle name="千位分隔 6 6" xfId="238"/>
    <cellStyle name="20% - 强调文字颜色 6 3 2 4 2" xfId="239"/>
    <cellStyle name="汇总 3 7" xfId="240"/>
    <cellStyle name="60% - 强调文字颜色 5 2 2 2" xfId="241"/>
    <cellStyle name="标题 1 4 2 2 2 2" xfId="242"/>
    <cellStyle name="常规 2 5 3 2" xfId="243"/>
    <cellStyle name="40% - 强调文字颜色 2 2 2 3 2 2" xfId="244"/>
    <cellStyle name="20% - 强调文字颜色 3 4 2 4 2" xfId="245"/>
    <cellStyle name="60% - 强调文字颜色 1 2 2 4 2" xfId="246"/>
    <cellStyle name="40% - 强调文字颜色 5" xfId="247" builtinId="47"/>
    <cellStyle name="适中 3 2 2 2 2" xfId="248"/>
    <cellStyle name="60% - 强调文字颜色 5" xfId="249" builtinId="48"/>
    <cellStyle name="千位分隔 2 2 4 5" xfId="250"/>
    <cellStyle name="百分比 3 2 3 3" xfId="251"/>
    <cellStyle name="强调文字颜色 6" xfId="252" builtinId="49"/>
    <cellStyle name="输出 3 2 2 5 2 2" xfId="253"/>
    <cellStyle name="20% - 强调文字颜色 3 3 2" xfId="254"/>
    <cellStyle name="40% - 强调文字颜色 6" xfId="255" builtinId="51"/>
    <cellStyle name="60% - 强调文字颜色 6" xfId="256" builtinId="52"/>
    <cellStyle name="20% - 强调文字颜色 1 2 2 3 3" xfId="257"/>
    <cellStyle name="计算 4 8 2 2" xfId="258"/>
    <cellStyle name="20% - 强调文字颜色 1 2 2 4 2" xfId="259"/>
    <cellStyle name="百分比 8" xfId="260"/>
    <cellStyle name="40% - 强调文字颜色 1 3 2 3 2 2" xfId="261"/>
    <cellStyle name="20% - 强调文字颜色 4 4 2 5" xfId="262"/>
    <cellStyle name="解释性文本 2 3" xfId="263"/>
    <cellStyle name="40% - 强调文字颜色 2 3 2 3 3" xfId="264"/>
    <cellStyle name="链接单元格 3 2 2 2" xfId="265"/>
    <cellStyle name="常规 11 4 2" xfId="266"/>
    <cellStyle name="千位分隔 6 2 2 3 5" xfId="267"/>
    <cellStyle name="20% - 强调文字颜色 1 2 2 2" xfId="268"/>
    <cellStyle name="千位分隔 6 2 2 3 6" xfId="269"/>
    <cellStyle name="20% - 强调文字颜色 1 2 2 3" xfId="270"/>
    <cellStyle name="链接单元格 3 2 3" xfId="271"/>
    <cellStyle name="千位分隔 6 2 7 2" xfId="272"/>
    <cellStyle name="40% - 强调文字颜色 1 2 2 3 2 2" xfId="273"/>
    <cellStyle name="常规 11 5" xfId="274"/>
    <cellStyle name="汇总 3 4 2" xfId="275"/>
    <cellStyle name="40% - 强调文字颜色 1 3 2 3 3" xfId="276"/>
    <cellStyle name="标题 1 3 2 4 2" xfId="277"/>
    <cellStyle name="计算 3 3 3 2" xfId="278"/>
    <cellStyle name="20% - 强调文字颜色 1 2 3" xfId="279"/>
    <cellStyle name="常规 10 10 5" xfId="280"/>
    <cellStyle name="常规 2 3 2 4" xfId="281"/>
    <cellStyle name="输出 2 4 4 4" xfId="282"/>
    <cellStyle name="汇总 4 3 6 2 2" xfId="283"/>
    <cellStyle name="40% - 强调文字颜色 4 3 3 2" xfId="284"/>
    <cellStyle name="40% - 强调文字颜色 2 2" xfId="285"/>
    <cellStyle name="千位分隔 2 2 2 3 4 2 2" xfId="286"/>
    <cellStyle name="20% - 强调文字颜色 1 2 2 2 2 2" xfId="287"/>
    <cellStyle name="常规 4 2 3 3 3" xfId="288"/>
    <cellStyle name="20% - 强调文字颜色 1 2 2 3 2" xfId="289"/>
    <cellStyle name="计算 4 8 2" xfId="290"/>
    <cellStyle name="20% - 强调文字颜色 1 2 2 4" xfId="291"/>
    <cellStyle name="计算 3 3 3 2 2" xfId="292"/>
    <cellStyle name="20% - 强调文字颜色 1 2 3 2" xfId="293"/>
    <cellStyle name="40% - 强调文字颜色 4 3 3 2 2" xfId="294"/>
    <cellStyle name="常规 2 3 2 4 2" xfId="295"/>
    <cellStyle name="40% - 强调文字颜色 2 2 2" xfId="296"/>
    <cellStyle name="20% - 强调文字颜色 1 2 3 2 2" xfId="297"/>
    <cellStyle name="千位分隔 2 4 7" xfId="298"/>
    <cellStyle name="40% - 强调文字颜色 2 2 2 2" xfId="299"/>
    <cellStyle name="60% - 强调文字颜色 4 3 3 2 2" xfId="300"/>
    <cellStyle name="检查单元格 2 2 2 2 2" xfId="301"/>
    <cellStyle name="常规 16 2 2" xfId="302"/>
    <cellStyle name="计算 4 2 2 3 2 2" xfId="303"/>
    <cellStyle name="计算 4 8 3" xfId="304"/>
    <cellStyle name="20% - 强调文字颜色 1 2 2 5" xfId="305"/>
    <cellStyle name="40% - 强调文字颜色 1 3 2 3 2" xfId="306"/>
    <cellStyle name="千位分隔 2 5 3 4 2" xfId="307"/>
    <cellStyle name="20% - 强调文字颜色 1 2 2" xfId="308"/>
    <cellStyle name="常规 4 2 3 2 3" xfId="309"/>
    <cellStyle name="常规 7 4 3" xfId="310"/>
    <cellStyle name="20% - 强调文字颜色 1 2 2 2 2" xfId="311"/>
    <cellStyle name="20% - 强调文字颜色 1 2 2 2 3" xfId="312"/>
    <cellStyle name="百分比 2 3 2 3 3" xfId="313"/>
    <cellStyle name="20% - 强调文字颜色 1 2 2 3 2 2" xfId="314"/>
    <cellStyle name="20% - 强调文字颜色 1 2 3 3" xfId="315"/>
    <cellStyle name="40% - 强调文字颜色 2 2 3" xfId="316"/>
    <cellStyle name="计算 3 3 3 3" xfId="317"/>
    <cellStyle name="20% - 强调文字颜色 1 2 4" xfId="318"/>
    <cellStyle name="40% - 强调文字颜色 4 3 3 3" xfId="319"/>
    <cellStyle name="常规 2 3 2 5" xfId="320"/>
    <cellStyle name="输出 4 9 2" xfId="321"/>
    <cellStyle name="40% - 强调文字颜色 2 3" xfId="322"/>
    <cellStyle name="计算 3 3 3 3 2" xfId="323"/>
    <cellStyle name="20% - 强调文字颜色 1 2 4 2" xfId="324"/>
    <cellStyle name="常规 11 2 2 4" xfId="325"/>
    <cellStyle name="输出 4 9 2 2" xfId="326"/>
    <cellStyle name="40% - 强调文字颜色 2 3 2" xfId="327"/>
    <cellStyle name="计算 3 3 3 4" xfId="328"/>
    <cellStyle name="千位分隔 3 6 2" xfId="329"/>
    <cellStyle name="20% - 强调文字颜色 1 2 5" xfId="330"/>
    <cellStyle name="60% - 强调文字颜色 1 3 2 4 2" xfId="331"/>
    <cellStyle name="输出 4 9 3" xfId="332"/>
    <cellStyle name="输出 3 10" xfId="333"/>
    <cellStyle name="40% - 强调文字颜色 2 4" xfId="334"/>
    <cellStyle name="40% - 强调文字颜色 1 3 2 4" xfId="335"/>
    <cellStyle name="输出 3 2 2 3 2" xfId="336"/>
    <cellStyle name="千位分隔 2 5 3 5" xfId="337"/>
    <cellStyle name="20% - 强调文字颜色 1 3" xfId="338"/>
    <cellStyle name="强调文字颜色 2 2 2 2" xfId="339"/>
    <cellStyle name="20% - 强调文字颜色 3 2 2 3 2" xfId="340"/>
    <cellStyle name="40% - 强调文字颜色 1 3 2 4 2" xfId="341"/>
    <cellStyle name="千位分隔 2 2 2 2 2 2 5" xfId="342"/>
    <cellStyle name="常规 93 3" xfId="343"/>
    <cellStyle name="输出 3 2 2 3 2 2" xfId="344"/>
    <cellStyle name="20% - 强调文字颜色 1 3 2" xfId="345"/>
    <cellStyle name="强调文字颜色 2 2 2 2 2" xfId="346"/>
    <cellStyle name="20% - 强调文字颜色 3 2 2 3 2 2" xfId="347"/>
    <cellStyle name="常规 93 3 2" xfId="348"/>
    <cellStyle name="20% - 强调文字颜色 1 3 2 2" xfId="349"/>
    <cellStyle name="强调文字颜色 2 2 2 2 2 2" xfId="350"/>
    <cellStyle name="20% - 强调文字颜色 1 3 2 2 2" xfId="351"/>
    <cellStyle name="40% - 强调文字颜色 2 2 4" xfId="352"/>
    <cellStyle name="千位分隔 6 9" xfId="353"/>
    <cellStyle name="20% - 强调文字颜色 1 3 2 2 2 2" xfId="354"/>
    <cellStyle name="千位分隔 2 6 7" xfId="355"/>
    <cellStyle name="40% - 强调文字颜色 2 2 4 2" xfId="356"/>
    <cellStyle name="常规 16 3 2" xfId="357"/>
    <cellStyle name="20% - 强调文字颜色 1 3 2 2 3" xfId="358"/>
    <cellStyle name="40% - 强调文字颜色 2 2 5" xfId="359"/>
    <cellStyle name="千位分隔 2 4 2 2 2" xfId="360"/>
    <cellStyle name="20% - 强调文字颜色 1 3 2 3" xfId="361"/>
    <cellStyle name="千位分隔 2 4 2 2 2 2" xfId="362"/>
    <cellStyle name="20% - 强调文字颜色 1 3 2 3 2" xfId="363"/>
    <cellStyle name="40% - 强调文字颜色 2 3 4" xfId="364"/>
    <cellStyle name="千位分隔 4 2 2 2 6" xfId="365"/>
    <cellStyle name="20% - 强调文字颜色 5 2 2 4" xfId="366"/>
    <cellStyle name="千位分隔 2 4 2 2 2 2 2" xfId="367"/>
    <cellStyle name="20% - 强调文字颜色 1 3 2 3 2 2" xfId="368"/>
    <cellStyle name="40% - 强调文字颜色 2 3 4 2" xfId="369"/>
    <cellStyle name="常规 16 4 2" xfId="370"/>
    <cellStyle name="千位分隔 2 4 2 2 2 3" xfId="371"/>
    <cellStyle name="20% - 强调文字颜色 1 3 2 3 3" xfId="372"/>
    <cellStyle name="40% - 强调文字颜色 2 3 5" xfId="373"/>
    <cellStyle name="千位分隔 2 4 2 2 3" xfId="374"/>
    <cellStyle name="20% - 强调文字颜色 1 3 2 4" xfId="375"/>
    <cellStyle name="20% - 强调文字颜色 6 4 2 2 2 2" xfId="376"/>
    <cellStyle name="千位分隔 2 4 2 2 3 2" xfId="377"/>
    <cellStyle name="20% - 强调文字颜色 1 3 2 4 2" xfId="378"/>
    <cellStyle name="注释 3 4 2 2" xfId="379"/>
    <cellStyle name="40% - 强调文字颜色 2 4 4" xfId="380"/>
    <cellStyle name="汇总 4 3 2 3 2" xfId="381"/>
    <cellStyle name="计算 4 2 2 4 2 2" xfId="382"/>
    <cellStyle name="千位分隔 2 4 2 2 4" xfId="383"/>
    <cellStyle name="20% - 强调文字颜色 1 3 2 5" xfId="384"/>
    <cellStyle name="常规 93 4" xfId="385"/>
    <cellStyle name="计算 3 3 4 2" xfId="386"/>
    <cellStyle name="20% - 强调文字颜色 1 3 3" xfId="387"/>
    <cellStyle name="强调文字颜色 2 2 2 2 3" xfId="388"/>
    <cellStyle name="常规 2 3 3 4" xfId="389"/>
    <cellStyle name="输出 2 4 5 4" xfId="390"/>
    <cellStyle name="汇总 4 3 6 3 2" xfId="391"/>
    <cellStyle name="40% - 强调文字颜色 4 3 4 2" xfId="392"/>
    <cellStyle name="40% - 强调文字颜色 3 2" xfId="393"/>
    <cellStyle name="40% - 强调文字颜色 3 3 3 2 2" xfId="394"/>
    <cellStyle name="20% - 强调文字颜色 6 4 2 2 3" xfId="395"/>
    <cellStyle name="计算 3 3 4 2 2" xfId="396"/>
    <cellStyle name="20% - 强调文字颜色 1 3 3 2" xfId="397"/>
    <cellStyle name="40% - 强调文字颜色 3 2 2" xfId="398"/>
    <cellStyle name="20% - 强调文字颜色 1 3 3 2 2" xfId="399"/>
    <cellStyle name="计算 2 2 4" xfId="400"/>
    <cellStyle name="千位分隔 2 2 2 2 3 3" xfId="401"/>
    <cellStyle name="40% - 强调文字颜色 3 2 2 2" xfId="402"/>
    <cellStyle name="40% - 强调文字颜色 3 2 4" xfId="403"/>
    <cellStyle name="汇总 4 2 5 3" xfId="404"/>
    <cellStyle name="计算 2 2 3" xfId="405"/>
    <cellStyle name="40% - 强调文字颜色 6 2 2 2 2 2" xfId="406"/>
    <cellStyle name="输出 4 4 6 2 2" xfId="407"/>
    <cellStyle name="千位分隔 2 4 2 3 2" xfId="408"/>
    <cellStyle name="20% - 强调文字颜色 1 3 3 3" xfId="409"/>
    <cellStyle name="计算 3 3 4 3" xfId="410"/>
    <cellStyle name="20% - 强调文字颜色 1 3 4" xfId="411"/>
    <cellStyle name="常规 3 3 3 2 2" xfId="412"/>
    <cellStyle name="输出 3 4 5 2 2" xfId="413"/>
    <cellStyle name="20% - 强调文字颜色 6 4 2 3 3" xfId="414"/>
    <cellStyle name="计算 3 3 4 3 2" xfId="415"/>
    <cellStyle name="20% - 强调文字颜色 1 3 4 2" xfId="416"/>
    <cellStyle name="常规 2 3 2 2 2 4" xfId="417"/>
    <cellStyle name="常规 3 3 3 2 2 2" xfId="418"/>
    <cellStyle name="计算 3 3 4 4" xfId="419"/>
    <cellStyle name="千位分隔 3 7 2" xfId="420"/>
    <cellStyle name="常规 3 3 3 2 3" xfId="421"/>
    <cellStyle name="常规 38 3 2 2" xfId="422"/>
    <cellStyle name="20% - 强调文字颜色 1 3 5" xfId="423"/>
    <cellStyle name="40% - 强调文字颜色 1 3 2 5" xfId="424"/>
    <cellStyle name="输出 3 2 2 3 3" xfId="425"/>
    <cellStyle name="千位分隔 2 5 3 6" xfId="426"/>
    <cellStyle name="20% - 强调文字颜色 1 4" xfId="427"/>
    <cellStyle name="强调文字颜色 2 2 2 3" xfId="428"/>
    <cellStyle name="20% - 强调文字颜色 3 2 2 3 3" xfId="429"/>
    <cellStyle name="千位分隔 2 2 2 2 2 3 5" xfId="430"/>
    <cellStyle name="常规 89 3" xfId="431"/>
    <cellStyle name="输出 3 2 2 3 3 2" xfId="432"/>
    <cellStyle name="20% - 强调文字颜色 1 4 2" xfId="433"/>
    <cellStyle name="强调文字颜色 2 2 2 3 2" xfId="434"/>
    <cellStyle name="20% - 强调文字颜色 1 4 2 2" xfId="435"/>
    <cellStyle name="强调文字颜色 2 2 2 3 2 2" xfId="436"/>
    <cellStyle name="警告文本 2 3" xfId="437"/>
    <cellStyle name="20% - 强调文字颜色 1 4 2 2 2" xfId="438"/>
    <cellStyle name="e鯪9Y_x000b_ 2 5" xfId="439"/>
    <cellStyle name="警告文本 2 3 2" xfId="440"/>
    <cellStyle name="汇总 2 3 3" xfId="441"/>
    <cellStyle name="20% - 强调文字颜色 1 4 2 2 2 2" xfId="442"/>
    <cellStyle name="20% - 强调文字颜色 2 2 2 4 2" xfId="443"/>
    <cellStyle name="警告文本 2 4" xfId="444"/>
    <cellStyle name="20% - 强调文字颜色 1 4 2 2 3" xfId="445"/>
    <cellStyle name="千位分隔 2 4 3 2 2" xfId="446"/>
    <cellStyle name="20% - 强调文字颜色 1 4 2 3" xfId="447"/>
    <cellStyle name="40% - 强调文字颜色 4 4 2 4 2" xfId="448"/>
    <cellStyle name="警告文本 3 3" xfId="449"/>
    <cellStyle name="千位分隔 2 4 3 2 2 2" xfId="450"/>
    <cellStyle name="20% - 强调文字颜色 1 4 2 3 2" xfId="451"/>
    <cellStyle name="警告文本 3 3 2" xfId="452"/>
    <cellStyle name="千位分隔 6 2 6 3" xfId="453"/>
    <cellStyle name="常规 10 6" xfId="454"/>
    <cellStyle name="汇总 3 3 3" xfId="455"/>
    <cellStyle name="20% - 强调文字颜色 1 4 2 3 2 2" xfId="456"/>
    <cellStyle name="40% - 强调文字颜色 4 3 2 3" xfId="457"/>
    <cellStyle name="输出 4 8 2" xfId="458"/>
    <cellStyle name="40% - 强调文字颜色 1 3" xfId="459"/>
    <cellStyle name="常规 9 2" xfId="460"/>
    <cellStyle name="警告文本 3 4" xfId="461"/>
    <cellStyle name="20% - 强调文字颜色 2 2 2 3 2 2" xfId="462"/>
    <cellStyle name="20% - 强调文字颜色 1 4 2 3 3" xfId="463"/>
    <cellStyle name="标题 1 2 2 2 2" xfId="464"/>
    <cellStyle name="千位分隔 2 4 3 2 3" xfId="465"/>
    <cellStyle name="20% - 强调文字颜色 1 4 2 4" xfId="466"/>
    <cellStyle name="常规 2 3 2 2 2 3 2" xfId="467"/>
    <cellStyle name="20% - 强调文字颜色 6 4 2 3 2 2" xfId="468"/>
    <cellStyle name="输出 2 2 10" xfId="469"/>
    <cellStyle name="标题 1 2 2 2 2 2" xfId="470"/>
    <cellStyle name="20% - 强调文字颜色 1 4 2 4 2" xfId="471"/>
    <cellStyle name="汇总 4 3 3 3 2" xfId="472"/>
    <cellStyle name="计算 4 2 2 5 2 2" xfId="473"/>
    <cellStyle name="标题 1 2 2 2 3" xfId="474"/>
    <cellStyle name="20% - 强调文字颜色 1 4 2 5" xfId="475"/>
    <cellStyle name="计算 3 3 5 2 2" xfId="476"/>
    <cellStyle name="20% - 强调文字颜色 1 4 3 2" xfId="477"/>
    <cellStyle name="20% - 强调文字颜色 1 4 3 2 2" xfId="478"/>
    <cellStyle name="40% - 强调文字颜色 1 2 2 2 2" xfId="479"/>
    <cellStyle name="汇总 2 4" xfId="480"/>
    <cellStyle name="计算 3 2 3" xfId="481"/>
    <cellStyle name="40% - 强调文字颜色 6 2 2 3 2 2" xfId="482"/>
    <cellStyle name="千位分隔 2 4 3 3 2" xfId="483"/>
    <cellStyle name="20% - 强调文字颜色 1 4 3 3" xfId="484"/>
    <cellStyle name="计算 3 3 5 3" xfId="485"/>
    <cellStyle name="20% - 强调文字颜色 1 4 4" xfId="486"/>
    <cellStyle name="常规 3 3 3 3 2" xfId="487"/>
    <cellStyle name="输出 3 4 5 3 2" xfId="488"/>
    <cellStyle name="60% - 强调文字颜色 6 2 4 2" xfId="489"/>
    <cellStyle name="20% - 强调文字颜色 6 2 2" xfId="490"/>
    <cellStyle name="汇总 3 6 4" xfId="491"/>
    <cellStyle name="千位分隔 2 3 2 2 2 2" xfId="492"/>
    <cellStyle name="计算 3 3 5 4" xfId="493"/>
    <cellStyle name="千位分隔 3 8 2" xfId="494"/>
    <cellStyle name="20% - 强调文字颜色 1 4 5" xfId="495"/>
    <cellStyle name="40% - 强调文字颜色 1 3 3 3" xfId="496"/>
    <cellStyle name="常规 9 2 3 3" xfId="497"/>
    <cellStyle name="输出 2 4 2 2 2" xfId="498"/>
    <cellStyle name="输出 3 2 7" xfId="499"/>
    <cellStyle name="计算 3 2 2 6 4" xfId="500"/>
    <cellStyle name="千位分隔 2 5 4 4" xfId="501"/>
    <cellStyle name="20% - 强调文字颜色 2 2" xfId="502"/>
    <cellStyle name="常规 90 2 2" xfId="503"/>
    <cellStyle name="输出 2 2" xfId="504"/>
    <cellStyle name="60% - 强调文字颜色 6 4 2 4" xfId="505"/>
    <cellStyle name="20% - 强调文字颜色 2 4 2 2 2" xfId="506"/>
    <cellStyle name="千位分隔 2 5 4 4 2" xfId="507"/>
    <cellStyle name="20% - 强调文字颜色 2 2 2" xfId="508"/>
    <cellStyle name="40% - 强调文字颜色 3 2 2 5" xfId="509"/>
    <cellStyle name="标题 2 4 2 4" xfId="510"/>
    <cellStyle name="常规 2 4 2 3" xfId="511"/>
    <cellStyle name="60% - 强调文字颜色 6 4 2 4 2" xfId="512"/>
    <cellStyle name="20% - 强调文字颜色 2 4 2 2 2 2" xfId="513"/>
    <cellStyle name="输出 2 2 2" xfId="514"/>
    <cellStyle name="40% - 强调文字颜色 2 4 2 3 3" xfId="515"/>
    <cellStyle name="链接单元格 4 2 2 2" xfId="516"/>
    <cellStyle name="20% - 强调文字颜色 2 2 2 2" xfId="517"/>
    <cellStyle name="常规 65 4" xfId="518"/>
    <cellStyle name="60% - 强调文字颜色 4 4 2 4" xfId="519"/>
    <cellStyle name="20% - 强调文字颜色 2 2 2 2 2" xfId="520"/>
    <cellStyle name="常规 65 4 2" xfId="521"/>
    <cellStyle name="60% - 强调文字颜色 4 4 2 4 2" xfId="522"/>
    <cellStyle name="20% - 强调文字颜色 2 2 2 2 2 2" xfId="523"/>
    <cellStyle name="常规 65 5" xfId="524"/>
    <cellStyle name="汇总 4 8 2" xfId="525"/>
    <cellStyle name="60% - 强调文字颜色 4 4 2 5" xfId="526"/>
    <cellStyle name="20% - 强调文字颜色 2 2 2 2 3" xfId="527"/>
    <cellStyle name="千位分隔 13 4 2 2 2 2 2" xfId="528"/>
    <cellStyle name="20% - 强调文字颜色 3 4 2 2" xfId="529"/>
    <cellStyle name="计算 3 2 2 3 2 2" xfId="530"/>
    <cellStyle name="20% - 强调文字颜色 2 2 2 3" xfId="531"/>
    <cellStyle name="60% - 强调文字颜色 4 4 3 2 2" xfId="532"/>
    <cellStyle name="20% - 强调文字颜色 2 2 2 5" xfId="533"/>
    <cellStyle name="20% - 强调文字颜色 2 2 2 3 2" xfId="534"/>
    <cellStyle name="汇总 4 9 2" xfId="535"/>
    <cellStyle name="20% - 强调文字颜色 2 2 2 3 3" xfId="536"/>
    <cellStyle name="20% - 强调文字颜色 3 4 3 2" xfId="537"/>
    <cellStyle name="20% - 强调文字颜色 2 2 2 4" xfId="538"/>
    <cellStyle name="20% - 强调文字颜色 6 2 2 3 2" xfId="539"/>
    <cellStyle name="计算 3 4 3 2" xfId="540"/>
    <cellStyle name="输出 3 2 7 3" xfId="541"/>
    <cellStyle name="20% - 强调文字颜色 2 2 3" xfId="542"/>
    <cellStyle name="20% - 强调文字颜色 6 2 2 3 2 2" xfId="543"/>
    <cellStyle name="输出 4 2 2 9" xfId="544"/>
    <cellStyle name="强调文字颜色 3 3 2 2 3" xfId="545"/>
    <cellStyle name="百分比 2 2 2 2 2" xfId="546"/>
    <cellStyle name="e鯪9Y_x000b_ 2 3" xfId="547"/>
    <cellStyle name="计算 3 4 3 2 2" xfId="548"/>
    <cellStyle name="输出 3 2 7 3 2" xfId="549"/>
    <cellStyle name="20% - 强调文字颜色 2 2 3 2" xfId="550"/>
    <cellStyle name="百分比 2 2 2 2 2 2" xfId="551"/>
    <cellStyle name="千位分隔 11" xfId="552"/>
    <cellStyle name="千位分隔 3 3 2 3 3" xfId="553"/>
    <cellStyle name="e鯪9Y_x000b_ 2 3 2" xfId="554"/>
    <cellStyle name="20% - 强调文字颜色 2 2 3 2 2" xfId="555"/>
    <cellStyle name="常规 4 2 2 3 2 2" xfId="556"/>
    <cellStyle name="常规 4 4 3 2 2" xfId="557"/>
    <cellStyle name="警告文本 2 2" xfId="558"/>
    <cellStyle name="百分比 2 2 2 2 3" xfId="559"/>
    <cellStyle name="e鯪9Y_x000b_ 2 4" xfId="560"/>
    <cellStyle name="计算 3 2 2 3 3 2" xfId="561"/>
    <cellStyle name="20% - 强调文字颜色 2 2 3 3" xfId="562"/>
    <cellStyle name="20% - 强调文字颜色 6 2 2 3 3" xfId="563"/>
    <cellStyle name="计算 3 4 3 3" xfId="564"/>
    <cellStyle name="输出 3 2 7 4" xfId="565"/>
    <cellStyle name="20% - 强调文字颜色 2 2 4" xfId="566"/>
    <cellStyle name="e鯪9Y_x000b_ 3 3" xfId="567"/>
    <cellStyle name="强调文字颜色 3 3 2 3 3" xfId="568"/>
    <cellStyle name="百分比 2 2 2 3 2" xfId="569"/>
    <cellStyle name="计算 3 4 3 3 2" xfId="570"/>
    <cellStyle name="20% - 强调文字颜色 2 2 4 2" xfId="571"/>
    <cellStyle name="计算 3 4 3 4" xfId="572"/>
    <cellStyle name="千位分隔 4 6 2" xfId="573"/>
    <cellStyle name="20% - 强调文字颜色 6 3 2 2 2 2" xfId="574"/>
    <cellStyle name="20% - 强调文字颜色 2 2 5" xfId="575"/>
    <cellStyle name="输出 3 2 2 4 2" xfId="576"/>
    <cellStyle name="千位分隔 2 5 4 5" xfId="577"/>
    <cellStyle name="20% - 强调文字颜色 2 3" xfId="578"/>
    <cellStyle name="强调文字颜色 2 2 3 2" xfId="579"/>
    <cellStyle name="60% - 强调文字颜色 3 2 2 2" xfId="580"/>
    <cellStyle name="20% - 强调文字颜色 3 2 2 4 2" xfId="581"/>
    <cellStyle name="输出 2 3" xfId="582"/>
    <cellStyle name="60% - 强调文字颜色 6 4 2 5" xfId="583"/>
    <cellStyle name="20% - 强调文字颜色 2 4 2 2 3" xfId="584"/>
    <cellStyle name="输出 3 2 2 4 2 2" xfId="585"/>
    <cellStyle name="20% - 强调文字颜色 2 3 2" xfId="586"/>
    <cellStyle name="强调文字颜色 2 2 3 2 2" xfId="587"/>
    <cellStyle name="20% - 强调文字颜色 2 3 2 2" xfId="588"/>
    <cellStyle name="60% - 强调文字颜色 5 4 2 4 2" xfId="589"/>
    <cellStyle name="20% - 强调文字颜色 2 3 2 2 2 2" xfId="590"/>
    <cellStyle name="千位分隔 4 2 3 3 4" xfId="591"/>
    <cellStyle name="20% - 强调文字颜色 5 3 3 2" xfId="592"/>
    <cellStyle name="计算 3 2 2 4 2 2" xfId="593"/>
    <cellStyle name="千位分隔 2 5 2 2 2" xfId="594"/>
    <cellStyle name="20% - 强调文字颜色 2 3 2 3" xfId="595"/>
    <cellStyle name="60% - 强调文字颜色 3 2 3" xfId="596"/>
    <cellStyle name="20% - 强调文字颜色 3 2 2 5" xfId="597"/>
    <cellStyle name="千位分隔 2 5 2 2 2 2" xfId="598"/>
    <cellStyle name="20% - 强调文字颜色 2 3 2 3 2" xfId="599"/>
    <cellStyle name="千位分隔 2 5 2 2 2 3" xfId="600"/>
    <cellStyle name="20% - 强调文字颜色 2 3 2 3 3" xfId="601"/>
    <cellStyle name="20% - 强调文字颜色 4 4 3 2" xfId="602"/>
    <cellStyle name="千位分隔 2 5 2 2 3" xfId="603"/>
    <cellStyle name="20% - 强调文字颜色 2 3 2 4" xfId="604"/>
    <cellStyle name="千位分隔 2 5 2 2 3 2" xfId="605"/>
    <cellStyle name="20% - 强调文字颜色 2 3 2 4 2" xfId="606"/>
    <cellStyle name="汇总 4 4 2 3 2" xfId="607"/>
    <cellStyle name="千位分隔 2 5 2 2 4" xfId="608"/>
    <cellStyle name="20% - 强调文字颜色 2 3 2 5" xfId="609"/>
    <cellStyle name="20% - 强调文字颜色 6 2 2 4 2" xfId="610"/>
    <cellStyle name="计算 3 4 4 2" xfId="611"/>
    <cellStyle name="20% - 强调文字颜色 2 3 3" xfId="612"/>
    <cellStyle name="计算 3 4 4 2 2" xfId="613"/>
    <cellStyle name="20% - 强调文字颜色 2 3 3 2" xfId="614"/>
    <cellStyle name="20% - 强调文字颜色 2 3 3 2 2" xfId="615"/>
    <cellStyle name="20% - 强调文字颜色 6 3 3" xfId="616"/>
    <cellStyle name="计算 3 2 2 4 3 2" xfId="617"/>
    <cellStyle name="千位分隔 2 5 2 3 2" xfId="618"/>
    <cellStyle name="20% - 强调文字颜色 2 3 3 3" xfId="619"/>
    <cellStyle name="计算 3 4 4 3" xfId="620"/>
    <cellStyle name="20% - 强调文字颜色 2 3 4" xfId="621"/>
    <cellStyle name="常规 3 3 4 2 2" xfId="622"/>
    <cellStyle name="输出 3 4 6 2 2" xfId="623"/>
    <cellStyle name="计算 3 4 4 3 2" xfId="624"/>
    <cellStyle name="20% - 强调文字颜色 2 3 4 2" xfId="625"/>
    <cellStyle name="常规 38" xfId="626"/>
    <cellStyle name="计算 3 4 4 4" xfId="627"/>
    <cellStyle name="千位分隔 4 7 2" xfId="628"/>
    <cellStyle name="20% - 强调文字颜色 2 3 5" xfId="629"/>
    <cellStyle name="20% - 强调文字颜色 5 2 3 2 2" xfId="630"/>
    <cellStyle name="输出 3 2 2 4 3" xfId="631"/>
    <cellStyle name="20% - 强调文字颜色 2 4" xfId="632"/>
    <cellStyle name="强调文字颜色 2 2 3 3" xfId="633"/>
    <cellStyle name="20% - 强调文字颜色 4 2 2 5" xfId="634"/>
    <cellStyle name="常规 90 3 2" xfId="635"/>
    <cellStyle name="输出 3 2" xfId="636"/>
    <cellStyle name="千位分隔 2 5 3 2 2 2" xfId="637"/>
    <cellStyle name="20% - 强调文字颜色 2 4 2 3 2" xfId="638"/>
    <cellStyle name="输出 4 2 2 5" xfId="639"/>
    <cellStyle name="常规 3 2 5" xfId="640"/>
    <cellStyle name="输出 3 3 7" xfId="641"/>
    <cellStyle name="20% - 强调文字颜色 3 2" xfId="642"/>
    <cellStyle name="输出 4 2 2 5 2" xfId="643"/>
    <cellStyle name="常规 3 2 5 2" xfId="644"/>
    <cellStyle name="输出 3 3 7 2" xfId="645"/>
    <cellStyle name="60% - 强调文字颜色 1 2 2 3 3" xfId="646"/>
    <cellStyle name="20% - 强调文字颜色 3 2 2" xfId="647"/>
    <cellStyle name="40% - 强调文字颜色 3 3 2 5" xfId="648"/>
    <cellStyle name="常规 2 5 2 3" xfId="649"/>
    <cellStyle name="输出 3 2 2" xfId="650"/>
    <cellStyle name="20% - 强调文字颜色 3 4 2 3 3" xfId="651"/>
    <cellStyle name="20% - 强调文字颜色 2 4 2 3 2 2" xfId="652"/>
    <cellStyle name="输出 4 2" xfId="653"/>
    <cellStyle name="20% - 强调文字颜色 2 4 2 4 2" xfId="654"/>
    <cellStyle name="常规 3" xfId="655"/>
    <cellStyle name="标题 1 3 2 2 2 2" xfId="656"/>
    <cellStyle name="常规 3 3 5" xfId="657"/>
    <cellStyle name="输出 3 4 7" xfId="658"/>
    <cellStyle name="好 3 2 2 3" xfId="659"/>
    <cellStyle name="20% - 强调文字颜色 4 2" xfId="660"/>
    <cellStyle name="标题 5 3 2 2" xfId="661"/>
    <cellStyle name="常规 91" xfId="662"/>
    <cellStyle name="常规 86" xfId="663"/>
    <cellStyle name="计算 3 4 5 2" xfId="664"/>
    <cellStyle name="20% - 强调文字颜色 2 4 3" xfId="665"/>
    <cellStyle name="常规 91 2" xfId="666"/>
    <cellStyle name="常规 86 2" xfId="667"/>
    <cellStyle name="计算 3 4 5 2 2" xfId="668"/>
    <cellStyle name="20% - 强调文字颜色 2 4 3 2" xfId="669"/>
    <cellStyle name="常规 91 2 2" xfId="670"/>
    <cellStyle name="常规 86 2 2" xfId="671"/>
    <cellStyle name="20% - 强调文字颜色 2 4 3 2 2" xfId="672"/>
    <cellStyle name="输出 2 4 3 2 2" xfId="673"/>
    <cellStyle name="千位分隔 19 3 2 3 2" xfId="674"/>
    <cellStyle name="40% - 强调文字颜色 1 4 3 3" xfId="675"/>
    <cellStyle name="40% - 强调文字颜色 1 3 2 2 2" xfId="676"/>
    <cellStyle name="常规 9 2 2 2 2" xfId="677"/>
    <cellStyle name="常规 91 3" xfId="678"/>
    <cellStyle name="常规 86 3" xfId="679"/>
    <cellStyle name="计算 3 2 2 5 3 2" xfId="680"/>
    <cellStyle name="千位分隔 2 5 3 3 2" xfId="681"/>
    <cellStyle name="20% - 强调文字颜色 2 4 3 3" xfId="682"/>
    <cellStyle name="计算 3 4 5 3" xfId="683"/>
    <cellStyle name="输出 3 4 6 3 2" xfId="684"/>
    <cellStyle name="20% - 强调文字颜色 2 4 4" xfId="685"/>
    <cellStyle name="计算 3 4 5 3 2" xfId="686"/>
    <cellStyle name="20% - 强调文字颜色 2 4 4 2" xfId="687"/>
    <cellStyle name="常规 93" xfId="688"/>
    <cellStyle name="千位分隔 2 3 2 3 2 2" xfId="689"/>
    <cellStyle name="计算 3 4 5 4" xfId="690"/>
    <cellStyle name="千位分隔 4 8 2" xfId="691"/>
    <cellStyle name="20% - 强调文字颜色 2 4 5" xfId="692"/>
    <cellStyle name="20% - 强调文字颜色 6 4 2 5" xfId="693"/>
    <cellStyle name="20% - 强调文字颜色 3 2 2 2" xfId="694"/>
    <cellStyle name="百分比 4 2 4" xfId="695"/>
    <cellStyle name="千位分隔 3 2 5 4" xfId="696"/>
    <cellStyle name="20% - 强调文字颜色 3 2 2 2 2" xfId="697"/>
    <cellStyle name="百分比 4 2 4 2" xfId="698"/>
    <cellStyle name="20% - 强调文字颜色 3 2 2 2 2 2" xfId="699"/>
    <cellStyle name="20% - 强调文字颜色 3 2 2 2 3" xfId="700"/>
    <cellStyle name="20% - 强调文字颜色 3 2 2 3" xfId="701"/>
    <cellStyle name="百分比 4 2 5" xfId="702"/>
    <cellStyle name="60% - 强调文字颜色 3 2 2" xfId="703"/>
    <cellStyle name="千位分隔 2 2 8 2" xfId="704"/>
    <cellStyle name="20% - 强调文字颜色 3 2 2 4" xfId="705"/>
    <cellStyle name="常规 12 2 3 2 2" xfId="706"/>
    <cellStyle name="20% - 强调文字颜色 3 2 3" xfId="707"/>
    <cellStyle name="输出 4 2 2 5 3" xfId="708"/>
    <cellStyle name="计算 3 5 3 2" xfId="709"/>
    <cellStyle name="百分比 4 3 4" xfId="710"/>
    <cellStyle name="20% - 强调文字颜色 3 2 3 2" xfId="711"/>
    <cellStyle name="百分比 4 3 4 2" xfId="712"/>
    <cellStyle name="20% - 强调文字颜色 3 2 3 2 2" xfId="713"/>
    <cellStyle name="20% - 强调文字颜色 3 2 4" xfId="714"/>
    <cellStyle name="40% - 强调文字颜色 3 4 2 4 2" xfId="715"/>
    <cellStyle name="百分比 2 3 2 3" xfId="716"/>
    <cellStyle name="20% - 强调文字颜色 3 2 4 2" xfId="717"/>
    <cellStyle name="千位分隔 5 6 2" xfId="718"/>
    <cellStyle name="20% - 强调文字颜色 3 2 5" xfId="719"/>
    <cellStyle name="20% - 强调文字颜色 6 3 2 3 2 2" xfId="720"/>
    <cellStyle name="40% - 强调文字颜色 6 2" xfId="721"/>
    <cellStyle name="好 3 3" xfId="722"/>
    <cellStyle name="百分比 5 2 4" xfId="723"/>
    <cellStyle name="20% - 强调文字颜色 3 3 2 2" xfId="724"/>
    <cellStyle name="40% - 强调文字颜色 6 2 2" xfId="725"/>
    <cellStyle name="好 3 3 2" xfId="726"/>
    <cellStyle name="千位分隔 4 2 5 4" xfId="727"/>
    <cellStyle name="百分比 5 2 4 2" xfId="728"/>
    <cellStyle name="20% - 强调文字颜色 3 3 2 2 2" xfId="729"/>
    <cellStyle name="千位分隔 13 2 5" xfId="730"/>
    <cellStyle name="注释 3 3 2 3" xfId="731"/>
    <cellStyle name="40% - 强调文字颜色 1 4 5" xfId="732"/>
    <cellStyle name="输出 4 3 3 4" xfId="733"/>
    <cellStyle name="常规 4 3 4" xfId="734"/>
    <cellStyle name="40% - 强调文字颜色 6 2 2 2" xfId="735"/>
    <cellStyle name="输出 4 4 6" xfId="736"/>
    <cellStyle name="常规 5 6" xfId="737"/>
    <cellStyle name="好 3 3 2 2" xfId="738"/>
    <cellStyle name="输出 2 13" xfId="739"/>
    <cellStyle name="20% - 强调文字颜色 3 3 2 2 2 2" xfId="740"/>
    <cellStyle name="千位分隔 13 2 5 2" xfId="741"/>
    <cellStyle name="40% - 强调文字颜色 6 2 3" xfId="742"/>
    <cellStyle name="好 3 3 3" xfId="743"/>
    <cellStyle name="20% - 强调文字颜色 3 3 2 2 3" xfId="744"/>
    <cellStyle name="千位分隔 13 2 6" xfId="745"/>
    <cellStyle name="40% - 强调文字颜色 6 3" xfId="746"/>
    <cellStyle name="好 3 4" xfId="747"/>
    <cellStyle name="千位分隔 2 6 2 2 2" xfId="748"/>
    <cellStyle name="常规 130 2 2 2 2" xfId="749"/>
    <cellStyle name="百分比 5 2 5" xfId="750"/>
    <cellStyle name="20% - 强调文字颜色 3 3 2 3" xfId="751"/>
    <cellStyle name="常规 76 2 3 2 2" xfId="752"/>
    <cellStyle name="40% - 强调文字颜色 2 3 2 4" xfId="753"/>
    <cellStyle name="解释性文本 3" xfId="754"/>
    <cellStyle name="40% - 强调文字颜色 6 3 2" xfId="755"/>
    <cellStyle name="好 3 4 2" xfId="756"/>
    <cellStyle name="千位分隔 2 6 2 2 2 2" xfId="757"/>
    <cellStyle name="常规 130 2 2 2 2 2" xfId="758"/>
    <cellStyle name="20% - 强调文字颜色 3 3 2 3 2" xfId="759"/>
    <cellStyle name="40% - 强调文字颜色 2 3 2 4 2" xfId="760"/>
    <cellStyle name="解释性文本 3 2" xfId="761"/>
    <cellStyle name="输出 4 4 3 4" xfId="762"/>
    <cellStyle name="常规 5 3 4" xfId="763"/>
    <cellStyle name="40% - 强调文字颜色 6 3 2 2" xfId="764"/>
    <cellStyle name="千位分隔 2 6 2 2 2 2 2" xfId="765"/>
    <cellStyle name="20% - 强调文字颜色 3 3 2 3 2 2" xfId="766"/>
    <cellStyle name="40% - 强调文字颜色 2 3 2 5" xfId="767"/>
    <cellStyle name="40% - 强调文字颜色 6 3 3" xfId="768"/>
    <cellStyle name="千位分隔 2 6 2 2 2 3" xfId="769"/>
    <cellStyle name="20% - 强调文字颜色 3 3 2 3 3" xfId="770"/>
    <cellStyle name="汇总 3 8 4" xfId="771"/>
    <cellStyle name="20% - 强调文字颜色 6 4 2" xfId="772"/>
    <cellStyle name="40% - 强调文字颜色 6 4" xfId="773"/>
    <cellStyle name="好 3 5" xfId="774"/>
    <cellStyle name="60% - 强调文字颜色 4 2 2" xfId="775"/>
    <cellStyle name="千位分隔 2 6 2 2 3" xfId="776"/>
    <cellStyle name="千位分隔 3 2 2 2 2 2 2" xfId="777"/>
    <cellStyle name="常规 130 2 2 2 3" xfId="778"/>
    <cellStyle name="千位分隔 2 3 8 2" xfId="779"/>
    <cellStyle name="20% - 强调文字颜色 3 3 2 4" xfId="780"/>
    <cellStyle name="20% - 强调文字颜色 3 3 3" xfId="781"/>
    <cellStyle name="20% - 强调文字颜色 3 3 3 2" xfId="782"/>
    <cellStyle name="千位分隔 4 3 5 4" xfId="783"/>
    <cellStyle name="20% - 强调文字颜色 3 3 3 2 2" xfId="784"/>
    <cellStyle name="注释 3 4 2 3" xfId="785"/>
    <cellStyle name="40% - 强调文字颜色 2 4 5" xfId="786"/>
    <cellStyle name="千位分隔 2 6 2 3 2" xfId="787"/>
    <cellStyle name="常规 130 2 2 3 2" xfId="788"/>
    <cellStyle name="20% - 强调文字颜色 3 3 3 3" xfId="789"/>
    <cellStyle name="输出 4 2 2 6 4" xfId="790"/>
    <cellStyle name="20% - 强调文字颜色 4 2 2 2" xfId="791"/>
    <cellStyle name="常规 3 3 5 2 2" xfId="792"/>
    <cellStyle name="20% - 强调文字颜色 3 3 4" xfId="793"/>
    <cellStyle name="20% - 强调文字颜色 4 2 2 2 2" xfId="794"/>
    <cellStyle name="20% - 强调文字颜色 3 3 4 2" xfId="795"/>
    <cellStyle name="20% - 强调文字颜色 4 2 2 3" xfId="796"/>
    <cellStyle name="千位分隔 5 7 2" xfId="797"/>
    <cellStyle name="20% - 强调文字颜色 3 3 5" xfId="798"/>
    <cellStyle name="输出 3 2 2 5 3" xfId="799"/>
    <cellStyle name="千位分隔 13 4 2 2 2" xfId="800"/>
    <cellStyle name="20% - 强调文字颜色 3 4" xfId="801"/>
    <cellStyle name="输出 4 2 2 7" xfId="802"/>
    <cellStyle name="输出 3 3 9" xfId="803"/>
    <cellStyle name="常规 3 2 7" xfId="804"/>
    <cellStyle name="输出 3 2 2 5 3 2" xfId="805"/>
    <cellStyle name="千位分隔 13 4 2 2 2 2" xfId="806"/>
    <cellStyle name="20% - 强调文字颜色 3 4 2" xfId="807"/>
    <cellStyle name="20% - 强调文字颜色 3 4 2 2 2" xfId="808"/>
    <cellStyle name="汇总 4 4 6 4" xfId="809"/>
    <cellStyle name="40% - 强调文字颜色 5 3 5" xfId="810"/>
    <cellStyle name="常规 76 3" xfId="811"/>
    <cellStyle name="20% - 强调文字颜色 3 4 2 2 2 2" xfId="812"/>
    <cellStyle name="40% - 强调文字颜色 3 4 3 3" xfId="813"/>
    <cellStyle name="20% - 强调文字颜色 3 4 2 2 3" xfId="814"/>
    <cellStyle name="20% - 强调文字颜色 4 2 2 4 2" xfId="815"/>
    <cellStyle name="千位分隔 2 6 3 2 2" xfId="816"/>
    <cellStyle name="常规 130 2 3 2 2" xfId="817"/>
    <cellStyle name="20% - 强调文字颜色 3 4 2 3" xfId="818"/>
    <cellStyle name="输出 2 6 4" xfId="819"/>
    <cellStyle name="常规 2 5 2" xfId="820"/>
    <cellStyle name="千位分隔 2 6 3 2 2 2" xfId="821"/>
    <cellStyle name="20% - 强调文字颜色 3 4 2 3 2" xfId="822"/>
    <cellStyle name="常规 2 5 2 2" xfId="823"/>
    <cellStyle name="40% - 强调文字颜色 6 3 5" xfId="824"/>
    <cellStyle name="汇总 2 7 2" xfId="825"/>
    <cellStyle name="20% - 强调文字颜色 3 4 2 3 2 2" xfId="826"/>
    <cellStyle name="千位分隔 13 3 8" xfId="827"/>
    <cellStyle name="常规 2 5 2 2 2" xfId="828"/>
    <cellStyle name="60% - 强调文字颜色 5 2 2" xfId="829"/>
    <cellStyle name="千位分隔 3 2 2 2 3 2 2" xfId="830"/>
    <cellStyle name="千位分隔 2 4 8 2" xfId="831"/>
    <cellStyle name="20% - 强调文字颜色 3 4 2 4" xfId="832"/>
    <cellStyle name="千位分隔 2 6 3 2 3" xfId="833"/>
    <cellStyle name="40% - 强调文字颜色 2 2 2 3 2" xfId="834"/>
    <cellStyle name="常规 2 5 3" xfId="835"/>
    <cellStyle name="标题 1 4 2 2 2" xfId="836"/>
    <cellStyle name="60% - 强调文字颜色 5 2 3" xfId="837"/>
    <cellStyle name="链接单元格 2 2 2 2" xfId="838"/>
    <cellStyle name="20% - 强调文字颜色 3 4 2 5" xfId="839"/>
    <cellStyle name="40% - 强调文字颜色 2 2 2 3 3" xfId="840"/>
    <cellStyle name="货币 2 2 3 2 2" xfId="841"/>
    <cellStyle name="常规 2 5 4" xfId="842"/>
    <cellStyle name="标题 1 4 2 2 3" xfId="843"/>
    <cellStyle name="千位分隔 13 4 2 2 2 3" xfId="844"/>
    <cellStyle name="20% - 强调文字颜色 3 4 3" xfId="845"/>
    <cellStyle name="20% - 强调文字颜色 3 4 3 2 2" xfId="846"/>
    <cellStyle name="千位分隔 2 6 3 3 2" xfId="847"/>
    <cellStyle name="20% - 强调文字颜色 3 4 3 3" xfId="848"/>
    <cellStyle name="输出 2 7 4" xfId="849"/>
    <cellStyle name="常规 2 6 2" xfId="850"/>
    <cellStyle name="40% - 强调文字颜色 1 4 2 2 2" xfId="851"/>
    <cellStyle name="标题 3 3 5" xfId="852"/>
    <cellStyle name="20% - 强调文字颜色 4 2 3 2" xfId="853"/>
    <cellStyle name="20% - 强调文字颜色 3 4 4" xfId="854"/>
    <cellStyle name="输出 2 8 3" xfId="855"/>
    <cellStyle name="20% - 强调文字颜色 4 2 3 2 2" xfId="856"/>
    <cellStyle name="20% - 强调文字颜色 3 4 4 2" xfId="857"/>
    <cellStyle name="千位分隔 2 3 2 4 2 2" xfId="858"/>
    <cellStyle name="20% - 强调文字颜色 4 2 3 3" xfId="859"/>
    <cellStyle name="20% - 强调文字颜色 3 4 5" xfId="860"/>
    <cellStyle name="20% - 强调文字颜色 4 2 2" xfId="861"/>
    <cellStyle name="输出 3 4 7 2" xfId="862"/>
    <cellStyle name="常规 3 3 5 2" xfId="863"/>
    <cellStyle name="40% - 强调文字颜色 3 4 2 5" xfId="864"/>
    <cellStyle name="千位分隔 2 2 2 2 3 3 3" xfId="865"/>
    <cellStyle name="常规 83" xfId="866"/>
    <cellStyle name="注释 2 2 2 3 4" xfId="867"/>
    <cellStyle name="40% - 强调文字颜色 3 2 2 2 3" xfId="868"/>
    <cellStyle name="40% - 强调文字颜色 3 4 5" xfId="869"/>
    <cellStyle name="汇总 4 2 7 4" xfId="870"/>
    <cellStyle name="20% - 强调文字颜色 4 2 2 2 2 2" xfId="871"/>
    <cellStyle name="20% - 强调文字颜色 4 2 2 2 3" xfId="872"/>
    <cellStyle name="千位分隔 2 6 2 4 2" xfId="873"/>
    <cellStyle name="标题 7 2 2" xfId="874"/>
    <cellStyle name="常规 130 2 2 4 2" xfId="875"/>
    <cellStyle name="20% - 强调文字颜色 4 2 2 3 2" xfId="876"/>
    <cellStyle name="20% - 强调文字颜色 6 2 2 5" xfId="877"/>
    <cellStyle name="20% - 强调文字颜色 4 2 2 3 2 2" xfId="878"/>
    <cellStyle name="20% - 强调文字颜色 4 2 2 3 3" xfId="879"/>
    <cellStyle name="千位分隔 2 6 2 5 2" xfId="880"/>
    <cellStyle name="标题 7 3 2" xfId="881"/>
    <cellStyle name="常规 9 2 4 2" xfId="882"/>
    <cellStyle name="40% - 强调文字颜色 1 3 4 2" xfId="883"/>
    <cellStyle name="千位分隔 3 2 8 2" xfId="884"/>
    <cellStyle name="20% - 强调文字颜色 4 2 2 4" xfId="885"/>
    <cellStyle name="20% - 强调文字颜色 4 2 3" xfId="886"/>
    <cellStyle name="常规 3 3 5 3" xfId="887"/>
    <cellStyle name="计算 3 6 3 2" xfId="888"/>
    <cellStyle name="20% - 强调文字颜色 4 2 4" xfId="889"/>
    <cellStyle name="20% - 强调文字颜色 4 2 4 2" xfId="890"/>
    <cellStyle name="千位分隔 6 6 2" xfId="891"/>
    <cellStyle name="20% - 强调文字颜色 4 2 5" xfId="892"/>
    <cellStyle name="20% - 强调文字颜色 4 4 3 2 2" xfId="893"/>
    <cellStyle name="输出 3 2 2 6 2" xfId="894"/>
    <cellStyle name="20% - 强调文字颜色 4 3" xfId="895"/>
    <cellStyle name="输出 3 4 8" xfId="896"/>
    <cellStyle name="常规 3 3 6" xfId="897"/>
    <cellStyle name="输出 3 2 2 6 2 2" xfId="898"/>
    <cellStyle name="20% - 强调文字颜色 4 3 2" xfId="899"/>
    <cellStyle name="输出 3 4 8 2" xfId="900"/>
    <cellStyle name="常规 3 3 6 2" xfId="901"/>
    <cellStyle name="20% - 强调文字颜色 4 3 4" xfId="902"/>
    <cellStyle name="20% - 强调文字颜色 4 3 2 2" xfId="903"/>
    <cellStyle name="20% - 强调文字颜色 4 3 4 2" xfId="904"/>
    <cellStyle name="20% - 强调文字颜色 4 3 2 2 2" xfId="905"/>
    <cellStyle name="千位分隔 3 2 3 2" xfId="906"/>
    <cellStyle name="强调文字颜色 3 3 5" xfId="907"/>
    <cellStyle name="40% - 强调文字颜色 5 2 2 4" xfId="908"/>
    <cellStyle name="标题 4 2 2 3 2" xfId="909"/>
    <cellStyle name="好 2 3 2 4" xfId="910"/>
    <cellStyle name="千位分隔 5 2 3" xfId="911"/>
    <cellStyle name="标题 4 4 2 3" xfId="912"/>
    <cellStyle name="20% - 强调文字颜色 4 3 2 2 2 2" xfId="913"/>
    <cellStyle name="千位分隔 6 7 2" xfId="914"/>
    <cellStyle name="20% - 强调文字颜色 4 3 5" xfId="915"/>
    <cellStyle name="千位分隔 2 7 2 2 2" xfId="916"/>
    <cellStyle name="常规 130 3 2 2 2" xfId="917"/>
    <cellStyle name="20% - 强调文字颜色 4 3 2 3" xfId="918"/>
    <cellStyle name="注释 2 2 9" xfId="919"/>
    <cellStyle name="60% - 强调文字颜色 1 4 2 3" xfId="920"/>
    <cellStyle name="20% - 强调文字颜色 4 3 2 3 2" xfId="921"/>
    <cellStyle name="千位分隔 3 3 3 2" xfId="922"/>
    <cellStyle name="强调文字颜色 4 3 5" xfId="923"/>
    <cellStyle name="40% - 强调文字颜色 5 3 2 4" xfId="924"/>
    <cellStyle name="注释 2 2 9 2" xfId="925"/>
    <cellStyle name="60% - 强调文字颜色 1 4 2 3 2" xfId="926"/>
    <cellStyle name="20% - 强调文字颜色 4 3 2 3 2 2" xfId="927"/>
    <cellStyle name="20% - 强调文字颜色 4 3 2 3 3" xfId="928"/>
    <cellStyle name="汇总 4 2 2 6 2 2" xfId="929"/>
    <cellStyle name="60% - 强调文字颜色 1 4 2 4" xfId="930"/>
    <cellStyle name="注释 3 3 2 2 2" xfId="931"/>
    <cellStyle name="40% - 强调文字颜色 1 4 4 2" xfId="932"/>
    <cellStyle name="千位分隔 3 2 2 3 2 2 2" xfId="933"/>
    <cellStyle name="20% - 强调文字颜色 4 3 2 4" xfId="934"/>
    <cellStyle name="注释 2 3 9" xfId="935"/>
    <cellStyle name="60% - 强调文字颜色 1 4 3 3" xfId="936"/>
    <cellStyle name="20% - 强调文字颜色 4 3 2 4 2" xfId="937"/>
    <cellStyle name="40% - 强调文字颜色 1 3 2 2 2 2" xfId="938"/>
    <cellStyle name="20% - 强调文字颜色 4 3 2 5" xfId="939"/>
    <cellStyle name="常规 10 4 2" xfId="940"/>
    <cellStyle name="20% - 强调文字颜色 4 3 3" xfId="941"/>
    <cellStyle name="20% - 强调文字颜色 4 4 4" xfId="942"/>
    <cellStyle name="20% - 强调文字颜色 4 3 3 2" xfId="943"/>
    <cellStyle name="20% - 强调文字颜色 4 4 4 2" xfId="944"/>
    <cellStyle name="20% - 强调文字颜色 4 3 3 2 2" xfId="945"/>
    <cellStyle name="千位分隔 6 8 2" xfId="946"/>
    <cellStyle name="20% - 强调文字颜色 4 4 5" xfId="947"/>
    <cellStyle name="千位分隔 2 3 2 5 2 2" xfId="948"/>
    <cellStyle name="20% - 强调文字颜色 4 3 3 3" xfId="949"/>
    <cellStyle name="输出 3 2 2 6 3" xfId="950"/>
    <cellStyle name="千位分隔 13 4 2 3 2" xfId="951"/>
    <cellStyle name="20% - 强调文字颜色 4 4" xfId="952"/>
    <cellStyle name="输出 3 4 9" xfId="953"/>
    <cellStyle name="常规 3 3 7" xfId="954"/>
    <cellStyle name="20% - 强调文字颜色 5 3 4 2" xfId="955"/>
    <cellStyle name="20% - 强调文字颜色 4 4 2 2 2" xfId="956"/>
    <cellStyle name="20% - 强调文字颜色 4 4 2 2 2 2" xfId="957"/>
    <cellStyle name="20% - 强调文字颜色 4 4 2 2 3" xfId="958"/>
    <cellStyle name="20% - 强调文字颜色 5 2 2 4 2" xfId="959"/>
    <cellStyle name="标题 2 3" xfId="960"/>
    <cellStyle name="20% - 强调文字颜色 4 4 2 3 2" xfId="961"/>
    <cellStyle name="20% - 强调文字颜色 4 4 2 3 2 2" xfId="962"/>
    <cellStyle name="20% - 强调文字颜色 4 4 2 3 3" xfId="963"/>
    <cellStyle name="40% - 强调文字颜色 2 3 2 3 2 2" xfId="964"/>
    <cellStyle name="解释性文本 2 2 2" xfId="965"/>
    <cellStyle name="60% - 强调文字颜色 5 2 5" xfId="966"/>
    <cellStyle name="20% - 强调文字颜色 4 4 2 4 2" xfId="967"/>
    <cellStyle name="20% - 强调文字颜色 4 4 3" xfId="968"/>
    <cellStyle name="20% - 强调文字颜色 4 4 3 3" xfId="969"/>
    <cellStyle name="20% - 强调文字颜色 5 2" xfId="970"/>
    <cellStyle name="好 3 2 3 3" xfId="971"/>
    <cellStyle name="汇总 2 6 4" xfId="972"/>
    <cellStyle name="20% - 强调文字颜色 5 2 2" xfId="973"/>
    <cellStyle name="常规 10 2 2 2 3" xfId="974"/>
    <cellStyle name="输出 3 13" xfId="975"/>
    <cellStyle name="千位分隔 4 2 2 2 4" xfId="976"/>
    <cellStyle name="20% - 强调文字颜色 5 2 2 2" xfId="977"/>
    <cellStyle name="常规 10 2 2 2 3 2" xfId="978"/>
    <cellStyle name="千位分隔 4 2 2 2 4 2" xfId="979"/>
    <cellStyle name="20% - 强调文字颜色 5 2 2 2 2" xfId="980"/>
    <cellStyle name="常规 10 2 2 2 3 2 2" xfId="981"/>
    <cellStyle name="千位分隔 4 2 3 2 5" xfId="982"/>
    <cellStyle name="强调文字颜色 4 4 2 3 2 2" xfId="983"/>
    <cellStyle name="20% - 强调文字颜色 5 3 2 3" xfId="984"/>
    <cellStyle name="20% - 强调文字颜色 6 3 3 3" xfId="985"/>
    <cellStyle name="20% - 强调文字颜色 5 2 2 2 2 2" xfId="986"/>
    <cellStyle name="20% - 强调文字颜色 5 3 2 3 2" xfId="987"/>
    <cellStyle name="计算 4 5 3" xfId="988"/>
    <cellStyle name="注释 3 4 2 2 2" xfId="989"/>
    <cellStyle name="40% - 强调文字颜色 2 4 4 2" xfId="990"/>
    <cellStyle name="千位分隔 4 2 2 2 4 3" xfId="991"/>
    <cellStyle name="20% - 强调文字颜色 5 2 2 2 3" xfId="992"/>
    <cellStyle name="20% - 强调文字颜色 5 3 2 4" xfId="993"/>
    <cellStyle name="千位分隔 4 2 2 2 5" xfId="994"/>
    <cellStyle name="强调文字颜色 4 4 2 2 2 2" xfId="995"/>
    <cellStyle name="20% - 强调文字颜色 5 2 2 3" xfId="996"/>
    <cellStyle name="千位分隔 13 5 2" xfId="997"/>
    <cellStyle name="常规 10 2 2 2 3 3" xfId="998"/>
    <cellStyle name="20% - 强调文字颜色 5 2 2 3 2" xfId="999"/>
    <cellStyle name="标题 1 3" xfId="1000"/>
    <cellStyle name="20% - 强调文字颜色 5 3 3 3" xfId="1001"/>
    <cellStyle name="20% - 强调文字颜色 6 4 3 3" xfId="1002"/>
    <cellStyle name="20% - 强调文字颜色 5 2 2 3 2 2" xfId="1003"/>
    <cellStyle name="标题 1 3 2" xfId="1004"/>
    <cellStyle name="20% - 强调文字颜色 5 2 2 3 3" xfId="1005"/>
    <cellStyle name="标题 1 4" xfId="1006"/>
    <cellStyle name="20% - 强调文字颜色 5 2 2 5" xfId="1007"/>
    <cellStyle name="20% - 强调文字颜色 5 2 3" xfId="1008"/>
    <cellStyle name="常规 10 2 2 2 4" xfId="1009"/>
    <cellStyle name="计算 3 7 3 2" xfId="1010"/>
    <cellStyle name="千位分隔 4 2 2 3 4" xfId="1011"/>
    <cellStyle name="20% - 强调文字颜色 5 2 3 2" xfId="1012"/>
    <cellStyle name="常规 10 2 2 2 4 2" xfId="1013"/>
    <cellStyle name="20% - 强调文字颜色 5 2 4" xfId="1014"/>
    <cellStyle name="常规 10 2 2 2 5" xfId="1015"/>
    <cellStyle name="20% - 强调文字颜色 6 2 5" xfId="1016"/>
    <cellStyle name="千位分隔 4 2 2 4 4" xfId="1017"/>
    <cellStyle name="20% - 强调文字颜色 5 2 4 2" xfId="1018"/>
    <cellStyle name="千位分隔 7 6 2" xfId="1019"/>
    <cellStyle name="20% - 强调文字颜色 5 2 5" xfId="1020"/>
    <cellStyle name="输出 3 2 2 7 2" xfId="1021"/>
    <cellStyle name="20% - 强调文字颜色 5 3" xfId="1022"/>
    <cellStyle name="千位分隔 13 3 2 2 2 2" xfId="1023"/>
    <cellStyle name="汇总 2 7 4" xfId="1024"/>
    <cellStyle name="20% - 强调文字颜色 5 3 2" xfId="1025"/>
    <cellStyle name="千位分隔 13 3 2 2 2 2 2" xfId="1026"/>
    <cellStyle name="常规 10 2 2 3 3" xfId="1027"/>
    <cellStyle name="千位分隔 4 2 3 2 4" xfId="1028"/>
    <cellStyle name="20% - 强调文字颜色 5 3 2 2" xfId="1029"/>
    <cellStyle name="千位分隔 13 3 2 2 2 2 2 2" xfId="1030"/>
    <cellStyle name="输出 2 2 8 2" xfId="1031"/>
    <cellStyle name="百分比 3 2 2" xfId="1032"/>
    <cellStyle name="60% - 强调文字颜色 6 4" xfId="1033"/>
    <cellStyle name="20% - 强调文字颜色 5 3 2 2 2" xfId="1034"/>
    <cellStyle name="计算 4 4 3" xfId="1035"/>
    <cellStyle name="20% - 强调文字颜色 6 3 2 3" xfId="1036"/>
    <cellStyle name="千位分隔 13 2 3 3 3" xfId="1037"/>
    <cellStyle name="标题 3 4 2 5" xfId="1038"/>
    <cellStyle name="60% - 强调文字颜色 6 4 2" xfId="1039"/>
    <cellStyle name="千位分隔 2 2 3 4" xfId="1040"/>
    <cellStyle name="百分比 3 2 2 2" xfId="1041"/>
    <cellStyle name="20% - 强调文字颜色 5 3 2 2 2 2" xfId="1042"/>
    <cellStyle name="输出 4 2 7 3" xfId="1043"/>
    <cellStyle name="计算 4 4 3 2" xfId="1044"/>
    <cellStyle name="千位分隔 5 6" xfId="1045"/>
    <cellStyle name="20% - 强调文字颜色 6 3 2 3 2" xfId="1046"/>
    <cellStyle name="计算 2 2 4 2 2" xfId="1047"/>
    <cellStyle name="20% - 强调文字颜色 5 3 2 2 3" xfId="1048"/>
    <cellStyle name="计算 4 4 4" xfId="1049"/>
    <cellStyle name="20% - 强调文字颜色 6 3 2 4" xfId="1050"/>
    <cellStyle name="20% - 强调文字颜色 5 3 2 3 2 2" xfId="1051"/>
    <cellStyle name="计算 4 5 3 2" xfId="1052"/>
    <cellStyle name="常规 9 5" xfId="1053"/>
    <cellStyle name="计算 2 2 4 3 2" xfId="1054"/>
    <cellStyle name="20% - 强调文字颜色 5 3 2 3 3" xfId="1055"/>
    <cellStyle name="计算 4 5 4" xfId="1056"/>
    <cellStyle name="常规 3 2 2 2 2 2" xfId="1057"/>
    <cellStyle name="20% - 强调文字颜色 5 3 2 4 2" xfId="1058"/>
    <cellStyle name="计算 4 6 3" xfId="1059"/>
    <cellStyle name="20% - 强调文字颜色 5 3 2 5" xfId="1060"/>
    <cellStyle name="20% - 强调文字颜色 5 3 3 2 2" xfId="1061"/>
    <cellStyle name="20% - 强调文字颜色 6 4 2 3" xfId="1062"/>
    <cellStyle name="60% - 强调文字颜色 6 2 4" xfId="1063"/>
    <cellStyle name="20% - 强调文字颜色 6 2" xfId="1064"/>
    <cellStyle name="千位分隔 4 3 2 2 4" xfId="1065"/>
    <cellStyle name="20% - 强调文字颜色 6 2 2 2" xfId="1066"/>
    <cellStyle name="千位分隔 4 3 2 2 4 2" xfId="1067"/>
    <cellStyle name="20% - 强调文字颜色 6 2 2 2 2" xfId="1068"/>
    <cellStyle name="20% - 强调文字颜色 6 2 2 2 2 2" xfId="1069"/>
    <cellStyle name="百分比 4 5" xfId="1070"/>
    <cellStyle name="20% - 强调文字颜色 6 2 2 2 3" xfId="1071"/>
    <cellStyle name="千位分隔 6 3 7" xfId="1072"/>
    <cellStyle name="汇总 4 4" xfId="1073"/>
    <cellStyle name="40% - 强调文字颜色 1 2 2 4 2" xfId="1074"/>
    <cellStyle name="千位分隔 4 3 2 2 5" xfId="1075"/>
    <cellStyle name="20% - 强调文字颜色 6 2 2 3" xfId="1076"/>
    <cellStyle name="千位分隔 4 3 2 2 6" xfId="1077"/>
    <cellStyle name="20% - 强调文字颜色 6 2 2 4" xfId="1078"/>
    <cellStyle name="常规 20 2 2 2" xfId="1079"/>
    <cellStyle name="常规 15 2 2 2" xfId="1080"/>
    <cellStyle name="60% - 强调文字颜色 4 3 2 2 2 2" xfId="1081"/>
    <cellStyle name="20% - 强调文字颜色 6 2 3" xfId="1082"/>
    <cellStyle name="计算 3 8 3 2" xfId="1083"/>
    <cellStyle name="千位分隔 4 3 2 3 4" xfId="1084"/>
    <cellStyle name="20% - 强调文字颜色 6 2 3 2" xfId="1085"/>
    <cellStyle name="20% - 强调文字颜色 6 2 3 2 2" xfId="1086"/>
    <cellStyle name="20% - 强调文字颜色 6 2 3 3" xfId="1087"/>
    <cellStyle name="强调文字颜色 6 2 2 2 2 2" xfId="1088"/>
    <cellStyle name="20% - 强调文字颜色 6 2 4" xfId="1089"/>
    <cellStyle name="40% - 强调文字颜色 1 4 2 5" xfId="1090"/>
    <cellStyle name="千位分隔 4 3 2 4 4" xfId="1091"/>
    <cellStyle name="20% - 强调文字颜色 6 2 4 2" xfId="1092"/>
    <cellStyle name="60% - 强调文字颜色 6 2 5" xfId="1093"/>
    <cellStyle name="解释性文本 3 2 2" xfId="1094"/>
    <cellStyle name="输出 3 2 2 8 2" xfId="1095"/>
    <cellStyle name="20% - 强调文字颜色 6 3" xfId="1096"/>
    <cellStyle name="千位分隔 13 3 2 2 3 2" xfId="1097"/>
    <cellStyle name="汇总 3 7 4" xfId="1098"/>
    <cellStyle name="20% - 强调文字颜色 6 3 2" xfId="1099"/>
    <cellStyle name="千位分隔 13 3 2 2 3 2 2" xfId="1100"/>
    <cellStyle name="千位分隔 4 3 3 2 4" xfId="1101"/>
    <cellStyle name="20% - 强调文字颜色 6 3 2 2" xfId="1102"/>
    <cellStyle name="千位分隔 4 7" xfId="1103"/>
    <cellStyle name="计算 3 2 4 2 2" xfId="1104"/>
    <cellStyle name="常规 38 4 2" xfId="1105"/>
    <cellStyle name="20% - 强调文字颜色 6 3 2 2 3" xfId="1106"/>
    <cellStyle name="千位分隔 5 7" xfId="1107"/>
    <cellStyle name="计算 3 2 4 3 2" xfId="1108"/>
    <cellStyle name="20% - 强调文字颜色 6 3 2 3 3" xfId="1109"/>
    <cellStyle name="常规 3 3 2 2 2 2" xfId="1110"/>
    <cellStyle name="20% - 强调文字颜色 6 3 2 5" xfId="1111"/>
    <cellStyle name="千位分隔 4 3 3 3 4" xfId="1112"/>
    <cellStyle name="20% - 强调文字颜色 6 3 3 2" xfId="1113"/>
    <cellStyle name="20% - 强调文字颜色 6 3 3 2 2" xfId="1114"/>
    <cellStyle name="20% - 强调文字颜色 6 3 4" xfId="1115"/>
    <cellStyle name="20% - 强调文字颜色 6 3 4 2" xfId="1116"/>
    <cellStyle name="千位分隔 13 4 2 5 2" xfId="1117"/>
    <cellStyle name="常规 6 3 2 2 2" xfId="1118"/>
    <cellStyle name="20% - 强调文字颜色 6 4" xfId="1119"/>
    <cellStyle name="注释 3 3 6 3 2" xfId="1120"/>
    <cellStyle name="输入 2 4 5 2 2" xfId="1121"/>
    <cellStyle name="千位分隔 13 3 2 2 3 3" xfId="1122"/>
    <cellStyle name="20% - 强调文字颜色 6 4 2 2 2" xfId="1123"/>
    <cellStyle name="20% - 强调文字颜色 6 4 2 3 2" xfId="1124"/>
    <cellStyle name="常规 2 3 2 2 2 3" xfId="1125"/>
    <cellStyle name="20% - 强调文字颜色 6 4 2 4" xfId="1126"/>
    <cellStyle name="20% - 强调文字颜色 6 4 2 4 2" xfId="1127"/>
    <cellStyle name="常规 2 3 2 2 3 3" xfId="1128"/>
    <cellStyle name="20% - 强调文字颜色 6 4 3 2" xfId="1129"/>
    <cellStyle name="20% - 强调文字颜色 6 4 3 2 2" xfId="1130"/>
    <cellStyle name="20% - 强调文字颜色 6 4 4" xfId="1131"/>
    <cellStyle name="60% - 强调文字颜色 2 3 3 3" xfId="1132"/>
    <cellStyle name="60% - 强调文字颜色 4 2 5" xfId="1133"/>
    <cellStyle name="40% - 强调文字颜色 2 3 2 2 2 2" xfId="1134"/>
    <cellStyle name="20% - 强调文字颜色 6 4 5" xfId="1135"/>
    <cellStyle name="40% - 强调文字颜色 1 3 2 2 3" xfId="1136"/>
    <cellStyle name="输出 2 4 3 4" xfId="1137"/>
    <cellStyle name="千位分隔 2 2 3 3 3 3" xfId="1138"/>
    <cellStyle name="40% - 强调文字颜色 4 3 2 2" xfId="1139"/>
    <cellStyle name="千位分隔 19 3 2 5" xfId="1140"/>
    <cellStyle name="40% - 强调文字颜色 1 2" xfId="1141"/>
    <cellStyle name="40% - 强调文字颜色 4 3 2 2 2" xfId="1142"/>
    <cellStyle name="40% - 强调文字颜色 1 2 2" xfId="1143"/>
    <cellStyle name="40% - 强调文字颜色 4 3 2 2 2 2" xfId="1144"/>
    <cellStyle name="汇总 2 2 5 3" xfId="1145"/>
    <cellStyle name="40% - 强调文字颜色 1 2 2 2" xfId="1146"/>
    <cellStyle name="汇总 2 5" xfId="1147"/>
    <cellStyle name="40% - 强调文字颜色 1 2 2 2 3" xfId="1148"/>
    <cellStyle name="40% - 强调文字颜色 1 2 2 3" xfId="1149"/>
    <cellStyle name="40% - 强调文字颜色 1 2 2 4" xfId="1150"/>
    <cellStyle name="输出 3 12 2" xfId="1151"/>
    <cellStyle name="千位分隔 4 2 2 2 3 2" xfId="1152"/>
    <cellStyle name="40% - 强调文字颜色 1 2 2 5" xfId="1153"/>
    <cellStyle name="40% - 强调文字颜色 4 3 2 2 3" xfId="1154"/>
    <cellStyle name="40% - 强调文字颜色 1 2 3" xfId="1155"/>
    <cellStyle name="汇总 2 2 6 3" xfId="1156"/>
    <cellStyle name="强调文字颜色 5 3 3 3" xfId="1157"/>
    <cellStyle name="40% - 强调文字颜色 5 4 2 2 3" xfId="1158"/>
    <cellStyle name="40% - 强调文字颜色 1 2 3 2" xfId="1159"/>
    <cellStyle name="计算 2 2 2 9" xfId="1160"/>
    <cellStyle name="40% - 强调文字颜色 1 2 3 2 2" xfId="1161"/>
    <cellStyle name="40% - 强调文字颜色 1 2 3 3" xfId="1162"/>
    <cellStyle name="40% - 强调文字颜色 1 2 4" xfId="1163"/>
    <cellStyle name="40% - 强调文字颜色 1 2 5" xfId="1164"/>
    <cellStyle name="货币 2 3" xfId="1165"/>
    <cellStyle name="40% - 强调文字颜色 4 3 2 3 2" xfId="1166"/>
    <cellStyle name="常规 39 2 3" xfId="1167"/>
    <cellStyle name="输出 4 8 2 2" xfId="1168"/>
    <cellStyle name="常规 9 2 2" xfId="1169"/>
    <cellStyle name="40% - 强调文字颜色 1 3 2" xfId="1170"/>
    <cellStyle name="货币 2 3 2" xfId="1171"/>
    <cellStyle name="40% - 强调文字颜色 4 3 2 3 2 2" xfId="1172"/>
    <cellStyle name="计算 4 2 5 4" xfId="1173"/>
    <cellStyle name="汇总 2 3 5 3" xfId="1174"/>
    <cellStyle name="常规 39 2 3 2" xfId="1175"/>
    <cellStyle name="常规 9 2 2 2" xfId="1176"/>
    <cellStyle name="40% - 强调文字颜色 1 3 2 2" xfId="1177"/>
    <cellStyle name="货币 2 4" xfId="1178"/>
    <cellStyle name="40% - 强调文字颜色 4 3 2 3 3" xfId="1179"/>
    <cellStyle name="常规 39 2 4" xfId="1180"/>
    <cellStyle name="常规 9 2 3" xfId="1181"/>
    <cellStyle name="40% - 强调文字颜色 1 3 3" xfId="1182"/>
    <cellStyle name="常规 10 10 2 2 2 2" xfId="1183"/>
    <cellStyle name="常规 9 2 3 2" xfId="1184"/>
    <cellStyle name="40% - 强调文字颜色 1 3 3 2" xfId="1185"/>
    <cellStyle name="常规 9 2 3 2 2" xfId="1186"/>
    <cellStyle name="40% - 强调文字颜色 1 3 3 2 2" xfId="1187"/>
    <cellStyle name="常规 9 2 4" xfId="1188"/>
    <cellStyle name="40% - 强调文字颜色 1 3 4" xfId="1189"/>
    <cellStyle name="千位分隔 2 3 3 2" xfId="1190"/>
    <cellStyle name="40% - 强调文字颜色 4 3 2 4" xfId="1191"/>
    <cellStyle name="输出 4 8 3" xfId="1192"/>
    <cellStyle name="常规 9 3" xfId="1193"/>
    <cellStyle name="40% - 强调文字颜色 1 4" xfId="1194"/>
    <cellStyle name="60% - 强调文字颜色 1 3 2 3 2" xfId="1195"/>
    <cellStyle name="常规 39 3 3" xfId="1196"/>
    <cellStyle name="千位分隔 2 3 3 2 2" xfId="1197"/>
    <cellStyle name="40% - 强调文字颜色 4 3 2 4 2" xfId="1198"/>
    <cellStyle name="输出 4 8 3 2" xfId="1199"/>
    <cellStyle name="常规 9 3 2" xfId="1200"/>
    <cellStyle name="40% - 强调文字颜色 1 4 2" xfId="1201"/>
    <cellStyle name="60% - 强调文字颜色 1 3 2 3 2 2" xfId="1202"/>
    <cellStyle name="常规 9 3 2 2" xfId="1203"/>
    <cellStyle name="40% - 强调文字颜色 1 4 2 2" xfId="1204"/>
    <cellStyle name="40% - 强调文字颜色 1 4 2 2 2 2" xfId="1205"/>
    <cellStyle name="计算 2 4 2 4" xfId="1206"/>
    <cellStyle name="40% - 强调文字颜色 1 4 2 2 3" xfId="1207"/>
    <cellStyle name="千位分隔 13 2 2 2 3" xfId="1208"/>
    <cellStyle name="60% - 强调文字颜色 5 3 2" xfId="1209"/>
    <cellStyle name="千位分隔 2 6 3 3 3" xfId="1210"/>
    <cellStyle name="40% - 强调文字颜色 2 2 2 4 2" xfId="1211"/>
    <cellStyle name="计算 4 3 2 2" xfId="1212"/>
    <cellStyle name="常规 2 6 3" xfId="1213"/>
    <cellStyle name="标题 1 4 2 3 2" xfId="1214"/>
    <cellStyle name="千位分隔 19 3 2 2 2" xfId="1215"/>
    <cellStyle name="40% - 强调文字颜色 1 4 2 3" xfId="1216"/>
    <cellStyle name="千位分隔 19 3 2 2 2 2" xfId="1217"/>
    <cellStyle name="40% - 强调文字颜色 1 4 2 3 2" xfId="1218"/>
    <cellStyle name="标题 3 4 5" xfId="1219"/>
    <cellStyle name="40% - 强调文字颜色 1 4 2 3 2 2" xfId="1220"/>
    <cellStyle name="常规 2 2 4 5" xfId="1221"/>
    <cellStyle name="40% - 强调文字颜色 3 3 2 3 3" xfId="1222"/>
    <cellStyle name="千位分隔 19 3 2 2 3" xfId="1223"/>
    <cellStyle name="40% - 强调文字颜色 1 4 2 4" xfId="1224"/>
    <cellStyle name="40% - 强调文字颜色 1 4 2 4 2" xfId="1225"/>
    <cellStyle name="常规 9 3 3" xfId="1226"/>
    <cellStyle name="40% - 强调文字颜色 1 4 3" xfId="1227"/>
    <cellStyle name="40% - 强调文字颜色 1 4 3 2" xfId="1228"/>
    <cellStyle name="40% - 强调文字颜色 1 4 3 2 2" xfId="1229"/>
    <cellStyle name="千位分隔 4 5" xfId="1230"/>
    <cellStyle name="标题 4 3 5" xfId="1231"/>
    <cellStyle name="注释 3 3 2 2" xfId="1232"/>
    <cellStyle name="40% - 强调文字颜色 1 4 4" xfId="1233"/>
    <cellStyle name="千位分隔 2 4 7 2" xfId="1234"/>
    <cellStyle name="40% - 强调文字颜色 2 2 2 2 2" xfId="1235"/>
    <cellStyle name="常规 2 4 3" xfId="1236"/>
    <cellStyle name="40% - 强调文字颜色 2 2 2 2 2 2" xfId="1237"/>
    <cellStyle name="常规 2 4 3 2" xfId="1238"/>
    <cellStyle name="40% - 强调文字颜色 2 2 2 2 3" xfId="1239"/>
    <cellStyle name="常规 2 4 4" xfId="1240"/>
    <cellStyle name="60% - 强调文字颜色 5 2" xfId="1241"/>
    <cellStyle name="汇总 3 2 5 4" xfId="1242"/>
    <cellStyle name="常规 2 3 2 4 2 3" xfId="1243"/>
    <cellStyle name="千位分隔 3 2 2 2 3 2" xfId="1244"/>
    <cellStyle name="千位分隔 2 4 8" xfId="1245"/>
    <cellStyle name="千位分隔 13 5 2 3 2 2" xfId="1246"/>
    <cellStyle name="40% - 强调文字颜色 2 2 2 3" xfId="1247"/>
    <cellStyle name="标题 1 4 2 2" xfId="1248"/>
    <cellStyle name="强调文字颜色 6 3 2 5" xfId="1249"/>
    <cellStyle name="计算 3 3 6 3 2" xfId="1250"/>
    <cellStyle name="60% - 强调文字颜色 5 3" xfId="1251"/>
    <cellStyle name="千位分隔 3 2 2 2 3 3" xfId="1252"/>
    <cellStyle name="千位分隔 2 4 9" xfId="1253"/>
    <cellStyle name="40% - 强调文字颜色 2 2 2 4" xfId="1254"/>
    <cellStyle name="计算 4 3 2" xfId="1255"/>
    <cellStyle name="标题 1 4 2 3" xfId="1256"/>
    <cellStyle name="常规 76 2 2 2 2" xfId="1257"/>
    <cellStyle name="60% - 强调文字颜色 5 4" xfId="1258"/>
    <cellStyle name="千位分隔 3 2 2 2 3 4" xfId="1259"/>
    <cellStyle name="40% - 强调文字颜色 2 2 2 5" xfId="1260"/>
    <cellStyle name="计算 4 3 3" xfId="1261"/>
    <cellStyle name="标题 1 4 2 4" xfId="1262"/>
    <cellStyle name="千位分隔 2 5 7" xfId="1263"/>
    <cellStyle name="40% - 强调文字颜色 2 2 3 2" xfId="1264"/>
    <cellStyle name="计算 3 2 2 9" xfId="1265"/>
    <cellStyle name="60% - 强调文字颜色 6 2" xfId="1266"/>
    <cellStyle name="汇总 3 2 6 4" xfId="1267"/>
    <cellStyle name="千位分隔 3 2 2 2 4 2" xfId="1268"/>
    <cellStyle name="千位分隔 2 5 8" xfId="1269"/>
    <cellStyle name="40% - 强调文字颜色 2 2 3 3" xfId="1270"/>
    <cellStyle name="标题 1 4 3 2" xfId="1271"/>
    <cellStyle name="40% - 强调文字颜色 2 3 2 2" xfId="1272"/>
    <cellStyle name="40% - 强调文字颜色 2 3 2 2 2" xfId="1273"/>
    <cellStyle name="40% - 强调文字颜色 2 3 2 2 3" xfId="1274"/>
    <cellStyle name="常规 11 3 2" xfId="1275"/>
    <cellStyle name="千位分隔 3 2 2 3 3 2" xfId="1276"/>
    <cellStyle name="40% - 强调文字颜色 2 3 2 3" xfId="1277"/>
    <cellStyle name="解释性文本 2" xfId="1278"/>
    <cellStyle name="40% - 强调文字颜色 2 3 3" xfId="1279"/>
    <cellStyle name="常规 10 10 2 3 2 2" xfId="1280"/>
    <cellStyle name="40% - 强调文字颜色 2 3 3 2" xfId="1281"/>
    <cellStyle name="40% - 强调文字颜色 2 3 3 2 2" xfId="1282"/>
    <cellStyle name="40% - 强调文字颜色 2 3 3 3" xfId="1283"/>
    <cellStyle name="输出 4 9 3 2" xfId="1284"/>
    <cellStyle name="输出 3 10 2" xfId="1285"/>
    <cellStyle name="40% - 强调文字颜色 2 4 2" xfId="1286"/>
    <cellStyle name="常规 11 2 3 4" xfId="1287"/>
    <cellStyle name="40% - 强调文字颜色 2 4 2 2 2" xfId="1288"/>
    <cellStyle name="40% - 强调文字颜色 2 4 2 2 2 2" xfId="1289"/>
    <cellStyle name="汇总 4 12" xfId="1290"/>
    <cellStyle name="注释 2 2 2 5 3" xfId="1291"/>
    <cellStyle name="40% - 强调文字颜色 3 2 2 4 2" xfId="1292"/>
    <cellStyle name="标题 2 4 2 3 2" xfId="1293"/>
    <cellStyle name="40% - 强调文字颜色 2 4 2 2 3" xfId="1294"/>
    <cellStyle name="千位分隔 19 4 2 2 2" xfId="1295"/>
    <cellStyle name="40% - 强调文字颜色 2 4 2 3" xfId="1296"/>
    <cellStyle name="40% - 强调文字颜色 2 4 2 3 2" xfId="1297"/>
    <cellStyle name="40% - 强调文字颜色 2 4 2 3 2 2" xfId="1298"/>
    <cellStyle name="常规 2 2 2 2 3 3" xfId="1299"/>
    <cellStyle name="40% - 强调文字颜色 2 4 2 4" xfId="1300"/>
    <cellStyle name="40% - 强调文字颜色 2 4 2 4 2" xfId="1301"/>
    <cellStyle name="40% - 强调文字颜色 2 4 2 5" xfId="1302"/>
    <cellStyle name="40% - 强调文字颜色 2 4 3" xfId="1303"/>
    <cellStyle name="40% - 强调文字颜色 2 4 3 2" xfId="1304"/>
    <cellStyle name="输入 2 2 5 3" xfId="1305"/>
    <cellStyle name="40% - 强调文字颜色 2 4 3 2 2" xfId="1306"/>
    <cellStyle name="千位分隔 13 2 2 6" xfId="1307"/>
    <cellStyle name="40% - 强调文字颜色 2 4 3 3" xfId="1308"/>
    <cellStyle name="千位分隔 2 2 2 2 3 3 2" xfId="1309"/>
    <cellStyle name="常规 82" xfId="1310"/>
    <cellStyle name="注释 2 2 2 3 3" xfId="1311"/>
    <cellStyle name="40% - 强调文字颜色 3 2 2 2 2" xfId="1312"/>
    <cellStyle name="注释 3 5 2 2" xfId="1313"/>
    <cellStyle name="千位分隔 9 2 2 3" xfId="1314"/>
    <cellStyle name="40% - 强调文字颜色 3 4 4" xfId="1315"/>
    <cellStyle name="汇总 4 2 7 3" xfId="1316"/>
    <cellStyle name="千位分隔 2 2 2 2 5 3" xfId="1317"/>
    <cellStyle name="40% - 强调文字颜色 3 2 4 2" xfId="1318"/>
    <cellStyle name="汇总 4 2 5 3 2" xfId="1319"/>
    <cellStyle name="注释 3 7 2 2" xfId="1320"/>
    <cellStyle name="40% - 强调文字颜色 5 4 4" xfId="1321"/>
    <cellStyle name="千位分隔 2 2 2 2 3 3 2 2" xfId="1322"/>
    <cellStyle name="注释 2 2 2 3 3 2" xfId="1323"/>
    <cellStyle name="40% - 强调文字颜色 3 2 2 2 2 2" xfId="1324"/>
    <cellStyle name="40% - 强调文字颜色 3 4 4 2" xfId="1325"/>
    <cellStyle name="汇总 4 2 7 3 2" xfId="1326"/>
    <cellStyle name="千位分隔 2 2 2 2 3 4" xfId="1327"/>
    <cellStyle name="40% - 强调文字颜色 3 2 2 3" xfId="1328"/>
    <cellStyle name="注释 3 5 3" xfId="1329"/>
    <cellStyle name="千位分隔 5 2 3 3 2" xfId="1330"/>
    <cellStyle name="标题 2 4 2 2" xfId="1331"/>
    <cellStyle name="40% - 强调文字颜色 3 2 5" xfId="1332"/>
    <cellStyle name="汇总 4 2 5 4" xfId="1333"/>
    <cellStyle name="千位分隔 2 2 2 2 3 4 2" xfId="1334"/>
    <cellStyle name="注释 2 2 2 4 3" xfId="1335"/>
    <cellStyle name="40% - 强调文字颜色 3 2 2 3 2" xfId="1336"/>
    <cellStyle name="千位分隔 9 2 3 3" xfId="1337"/>
    <cellStyle name="千位分隔 4 2 2 3 2 4" xfId="1338"/>
    <cellStyle name="注释 3 5 3 2" xfId="1339"/>
    <cellStyle name="千位分隔 5 2 3 3 2 2" xfId="1340"/>
    <cellStyle name="标题 2 4 2 2 2" xfId="1341"/>
    <cellStyle name="60% - 强调文字颜色 4 2 2 4" xfId="1342"/>
    <cellStyle name="注释 3 8 2 2" xfId="1343"/>
    <cellStyle name="40% - 强调文字颜色 6 4 4" xfId="1344"/>
    <cellStyle name="注释 2 2 2 4 3 2" xfId="1345"/>
    <cellStyle name="40% - 强调文字颜色 3 2 2 3 2 2" xfId="1346"/>
    <cellStyle name="千位分隔 13 4 7" xfId="1347"/>
    <cellStyle name="标题 2 4 2 2 2 2" xfId="1348"/>
    <cellStyle name="注释 2 2 2 4 4" xfId="1349"/>
    <cellStyle name="40% - 强调文字颜色 3 2 2 3 3" xfId="1350"/>
    <cellStyle name="输入 2 6 2 2" xfId="1351"/>
    <cellStyle name="标题 2 4 2 2 3" xfId="1352"/>
    <cellStyle name="千位分隔 2 2 2 2 3 5" xfId="1353"/>
    <cellStyle name="40% - 强调文字颜色 3 2 2 4" xfId="1354"/>
    <cellStyle name="注释 3 5 4" xfId="1355"/>
    <cellStyle name="千位分隔 5 2 3 3 3" xfId="1356"/>
    <cellStyle name="标题 2 4 2 3" xfId="1357"/>
    <cellStyle name="40% - 强调文字颜色 3 2 3" xfId="1358"/>
    <cellStyle name="汇总 4 2 5 2" xfId="1359"/>
    <cellStyle name="千位分隔 2 2 2 2 4 3" xfId="1360"/>
    <cellStyle name="40% - 强调文字颜色 3 2 3 2" xfId="1361"/>
    <cellStyle name="汇总 4 2 5 2 2" xfId="1362"/>
    <cellStyle name="注释 3 6 2" xfId="1363"/>
    <cellStyle name="计算 4 2 2 9" xfId="1364"/>
    <cellStyle name="40% - 强调文字颜色 3 3 4" xfId="1365"/>
    <cellStyle name="汇总 4 2 6 3" xfId="1366"/>
    <cellStyle name="40% - 强调文字颜色 3 2 3 2 2" xfId="1367"/>
    <cellStyle name="注释 3 6 2 2" xfId="1368"/>
    <cellStyle name="40% - 强调文字颜色 4 4 4" xfId="1369"/>
    <cellStyle name="千位分隔 2 2 2 3 5 3" xfId="1370"/>
    <cellStyle name="40% - 强调文字颜色 3 3 4 2" xfId="1371"/>
    <cellStyle name="汇总 4 2 6 3 2" xfId="1372"/>
    <cellStyle name="40% - 强调文字颜色 3 2 3 3" xfId="1373"/>
    <cellStyle name="注释 3 6 3" xfId="1374"/>
    <cellStyle name="千位分隔 5 2 3 4 2" xfId="1375"/>
    <cellStyle name="标题 2 4 3 2" xfId="1376"/>
    <cellStyle name="40% - 强调文字颜色 3 3 5" xfId="1377"/>
    <cellStyle name="汇总 4 2 6 4" xfId="1378"/>
    <cellStyle name="40% - 强调文字颜色 3 3" xfId="1379"/>
    <cellStyle name="40% - 强调文字颜色 3 3 2" xfId="1380"/>
    <cellStyle name="常规 11 3 2 4" xfId="1381"/>
    <cellStyle name="汇总 4 3 5 3" xfId="1382"/>
    <cellStyle name="40% - 强调文字颜色 4 2 4" xfId="1383"/>
    <cellStyle name="计算 4 2 2 7 2" xfId="1384"/>
    <cellStyle name="解释性文本 2 2 6" xfId="1385"/>
    <cellStyle name="千位分隔 2 2 2 3 3 3" xfId="1386"/>
    <cellStyle name="40% - 强调文字颜色 3 3 2 2" xfId="1387"/>
    <cellStyle name="常规 11 3 2 4 2" xfId="1388"/>
    <cellStyle name="千位分隔 2 2 3 2 5 3" xfId="1389"/>
    <cellStyle name="常规 2 2 3 4" xfId="1390"/>
    <cellStyle name="输出 2 3 5 4" xfId="1391"/>
    <cellStyle name="汇总 4 3 5 3 2" xfId="1392"/>
    <cellStyle name="40% - 强调文字颜色 4 2 4 2" xfId="1393"/>
    <cellStyle name="千位分隔 2 2 2 3 3 3 2" xfId="1394"/>
    <cellStyle name="40% - 强调文字颜色 3 3 2 2 2" xfId="1395"/>
    <cellStyle name="千位分隔 2 2 2 3 3 3 2 2" xfId="1396"/>
    <cellStyle name="40% - 强调文字颜色 3 3 2 2 2 2" xfId="1397"/>
    <cellStyle name="千位分隔 2 2 2 3 3 3 3" xfId="1398"/>
    <cellStyle name="40% - 强调文字颜色 3 3 2 2 3" xfId="1399"/>
    <cellStyle name="汇总 4 3 5 4" xfId="1400"/>
    <cellStyle name="40% - 强调文字颜色 4 2 5" xfId="1401"/>
    <cellStyle name="千位分隔 2 2 2 3 3 4" xfId="1402"/>
    <cellStyle name="40% - 强调文字颜色 3 3 2 3" xfId="1403"/>
    <cellStyle name="千位分隔 2 2 2 3 3 4 2" xfId="1404"/>
    <cellStyle name="40% - 强调文字颜色 3 3 2 3 2" xfId="1405"/>
    <cellStyle name="40% - 强调文字颜色 3 3 2 3 2 2" xfId="1406"/>
    <cellStyle name="60% - 强调文字颜色 1 2 2 3 2" xfId="1407"/>
    <cellStyle name="千位分隔 2 2 2 3 3 5" xfId="1408"/>
    <cellStyle name="40% - 强调文字颜色 3 3 2 4" xfId="1409"/>
    <cellStyle name="60% - 强调文字颜色 1 2 2 3 2 2" xfId="1410"/>
    <cellStyle name="40% - 强调文字颜色 3 3 2 4 2" xfId="1411"/>
    <cellStyle name="差 3" xfId="1412"/>
    <cellStyle name="注释 2 2 2 2 2" xfId="1413"/>
    <cellStyle name="常规 11 3 2 5" xfId="1414"/>
    <cellStyle name="40% - 强调文字颜色 3 3 3" xfId="1415"/>
    <cellStyle name="汇总 4 2 6 2" xfId="1416"/>
    <cellStyle name="40% - 强调文字颜色 3 4" xfId="1417"/>
    <cellStyle name="40% - 强调文字颜色 3 4 2" xfId="1418"/>
    <cellStyle name="常规 11 3 3 4" xfId="1419"/>
    <cellStyle name="好 2 3 4" xfId="1420"/>
    <cellStyle name="汇总 4 4 5 3" xfId="1421"/>
    <cellStyle name="40% - 强调文字颜色 5 2 4" xfId="1422"/>
    <cellStyle name="汇总 2 11" xfId="1423"/>
    <cellStyle name="千位分隔 2 2 2 4 3 3" xfId="1424"/>
    <cellStyle name="40% - 强调文字颜色 3 4 2 2" xfId="1425"/>
    <cellStyle name="常规 11 3 3 4 2" xfId="1426"/>
    <cellStyle name="60% - 强调文字颜色 6 3 2 3 3" xfId="1427"/>
    <cellStyle name="输出 4 2 2 3 4" xfId="1428"/>
    <cellStyle name="输出 3 3 5 4" xfId="1429"/>
    <cellStyle name="汇总 4 4 5 3 2" xfId="1430"/>
    <cellStyle name="40% - 强调文字颜色 5 2 4 2" xfId="1431"/>
    <cellStyle name="汇总 2 11 2" xfId="1432"/>
    <cellStyle name="40% - 强调文字颜色 3 4 2 2 2" xfId="1433"/>
    <cellStyle name="40% - 强调文字颜色 3 4 2 2 2 2" xfId="1434"/>
    <cellStyle name="40% - 强调文字颜色 3 4 2 2 3" xfId="1435"/>
    <cellStyle name="好 2 3 5" xfId="1436"/>
    <cellStyle name="汇总 4 4 5 4" xfId="1437"/>
    <cellStyle name="40% - 强调文字颜色 5 2 5" xfId="1438"/>
    <cellStyle name="汇总 2 12" xfId="1439"/>
    <cellStyle name="40% - 强调文字颜色 3 4 2 3" xfId="1440"/>
    <cellStyle name="40% - 强调文字颜色 3 4 2 3 2" xfId="1441"/>
    <cellStyle name="40% - 强调文字颜色 3 4 2 3 2 2" xfId="1442"/>
    <cellStyle name="40% - 强调文字颜色 3 4 2 3 3" xfId="1443"/>
    <cellStyle name="40% - 强调文字颜色 3 4 2 4" xfId="1444"/>
    <cellStyle name="千位分隔 9 2 2 2" xfId="1445"/>
    <cellStyle name="40% - 强调文字颜色 3 4 3" xfId="1446"/>
    <cellStyle name="汇总 4 2 7 2" xfId="1447"/>
    <cellStyle name="注释 2 2 2 3 2" xfId="1448"/>
    <cellStyle name="常规 76" xfId="1449"/>
    <cellStyle name="常规 11 3 3 5" xfId="1450"/>
    <cellStyle name="好 2 4 4" xfId="1451"/>
    <cellStyle name="汇总 4 4 6 3" xfId="1452"/>
    <cellStyle name="40% - 强调文字颜色 5 3 4" xfId="1453"/>
    <cellStyle name="汇总 4 2 7 2 2" xfId="1454"/>
    <cellStyle name="40% - 强调文字颜色 3 4 3 2" xfId="1455"/>
    <cellStyle name="千位分隔 9 2 2 2 2" xfId="1456"/>
    <cellStyle name="注释 2 2 2 3 2 2" xfId="1457"/>
    <cellStyle name="常规 76 2" xfId="1458"/>
    <cellStyle name="常规 3 3 3 4" xfId="1459"/>
    <cellStyle name="输出 3 4 5 4" xfId="1460"/>
    <cellStyle name="汇总 4 4 6 3 2" xfId="1461"/>
    <cellStyle name="40% - 强调文字颜色 5 3 4 2" xfId="1462"/>
    <cellStyle name="常规 76 2 2" xfId="1463"/>
    <cellStyle name="40% - 强调文字颜色 3 4 3 2 2" xfId="1464"/>
    <cellStyle name="40% - 强调文字颜色 4 2" xfId="1465"/>
    <cellStyle name="40% - 强调文字颜色 4 2 2" xfId="1466"/>
    <cellStyle name="解释性文本 2 2 4" xfId="1467"/>
    <cellStyle name="输出 2 3 3 4" xfId="1468"/>
    <cellStyle name="40% - 强调文字颜色 4 2 2 2" xfId="1469"/>
    <cellStyle name="千位分隔 19 2 2 5" xfId="1470"/>
    <cellStyle name="解释性文本 2 2 4 2" xfId="1471"/>
    <cellStyle name="千位分隔 2 2 3 2 3 3" xfId="1472"/>
    <cellStyle name="千位分隔 2 2 3 2 3 3 2" xfId="1473"/>
    <cellStyle name="40% - 强调文字颜色 4 2 2 2 2" xfId="1474"/>
    <cellStyle name="千位分隔 19 2 2 5 2" xfId="1475"/>
    <cellStyle name="注释 3 2 2 3 3" xfId="1476"/>
    <cellStyle name="千位分隔 2 2 3 2 3 3 2 2" xfId="1477"/>
    <cellStyle name="40% - 强调文字颜色 4 2 2 2 2 2" xfId="1478"/>
    <cellStyle name="注释 3 2 2 3 3 2" xfId="1479"/>
    <cellStyle name="常规 10" xfId="1480"/>
    <cellStyle name="千位分隔 2 2 3 2 3 3 3" xfId="1481"/>
    <cellStyle name="40% - 强调文字颜色 4 2 2 2 3" xfId="1482"/>
    <cellStyle name="注释 3 2 2 3 4" xfId="1483"/>
    <cellStyle name="40% - 强调文字颜色 4 2 2 3" xfId="1484"/>
    <cellStyle name="千位分隔 19 2 2 6" xfId="1485"/>
    <cellStyle name="解释性文本 2 2 4 3" xfId="1486"/>
    <cellStyle name="千位分隔 2 2 3 2 3 4" xfId="1487"/>
    <cellStyle name="标题 3 4 2 2" xfId="1488"/>
    <cellStyle name="千位分隔 5 3 3 3 2" xfId="1489"/>
    <cellStyle name="标题 3 4 2 2 2" xfId="1490"/>
    <cellStyle name="千位分隔 5 3 3 3 2 2" xfId="1491"/>
    <cellStyle name="千位分隔 2 2 3 2 3 4 2" xfId="1492"/>
    <cellStyle name="40% - 强调文字颜色 4 2 2 3 2" xfId="1493"/>
    <cellStyle name="注释 3 2 2 4 3" xfId="1494"/>
    <cellStyle name="标题 3 4 2 2 2 2" xfId="1495"/>
    <cellStyle name="常规 2 4 2 3 3" xfId="1496"/>
    <cellStyle name="输出 2 2 2 3" xfId="1497"/>
    <cellStyle name="40% - 强调文字颜色 4 2 2 3 2 2" xfId="1498"/>
    <cellStyle name="注释 3 2 2 4 3 2" xfId="1499"/>
    <cellStyle name="标题 3 4 2 2 3" xfId="1500"/>
    <cellStyle name="40% - 强调文字颜色 4 2 2 3 3" xfId="1501"/>
    <cellStyle name="注释 3 2 2 4 4" xfId="1502"/>
    <cellStyle name="标题 3 4 2 3" xfId="1503"/>
    <cellStyle name="千位分隔 5 3 3 3 3" xfId="1504"/>
    <cellStyle name="千位分隔 2 2 3 2" xfId="1505"/>
    <cellStyle name="千位分隔 2 2 3 2 3 5" xfId="1506"/>
    <cellStyle name="40% - 强调文字颜色 4 2 2 4" xfId="1507"/>
    <cellStyle name="标题 3 4 2 3 2" xfId="1508"/>
    <cellStyle name="千位分隔 2 2 3 2 2" xfId="1509"/>
    <cellStyle name="40% - 强调文字颜色 4 2 2 4 2" xfId="1510"/>
    <cellStyle name="注释 3 2 2 5 3" xfId="1511"/>
    <cellStyle name="千位分隔 13 2 3 3 2" xfId="1512"/>
    <cellStyle name="标题 3 4 2 4" xfId="1513"/>
    <cellStyle name="千位分隔 2 2 3 3" xfId="1514"/>
    <cellStyle name="40% - 强调文字颜色 4 2 2 5" xfId="1515"/>
    <cellStyle name="汇总 4 3 5 2" xfId="1516"/>
    <cellStyle name="40% - 强调文字颜色 4 2 3" xfId="1517"/>
    <cellStyle name="解释性文本 2 2 5" xfId="1518"/>
    <cellStyle name="强调文字颜色 1 2" xfId="1519"/>
    <cellStyle name="40% - 强调文字颜色 4 2 3 2 2" xfId="1520"/>
    <cellStyle name="常规 2 2 2 4 2" xfId="1521"/>
    <cellStyle name="40% - 强调文字颜色 4 3" xfId="1522"/>
    <cellStyle name="常规 4 2 5 2" xfId="1523"/>
    <cellStyle name="输出 4 3 7 2" xfId="1524"/>
    <cellStyle name="常规 4 7 2" xfId="1525"/>
    <cellStyle name="输出 4 8 4" xfId="1526"/>
    <cellStyle name="常规 9 4" xfId="1527"/>
    <cellStyle name="60% - 强调文字颜色 1 3 2 3 3" xfId="1528"/>
    <cellStyle name="千位分隔 2 3 3 3" xfId="1529"/>
    <cellStyle name="40% - 强调文字颜色 4 3 2 5" xfId="1530"/>
    <cellStyle name="40% - 强调文字颜色 4 4" xfId="1531"/>
    <cellStyle name="警告文本 3 2 3 2 2" xfId="1532"/>
    <cellStyle name="汇总 3 2 4 2 2" xfId="1533"/>
    <cellStyle name="40% - 强调文字颜色 4 4 2" xfId="1534"/>
    <cellStyle name="解释性文本 2 4 4" xfId="1535"/>
    <cellStyle name="60% - 强调文字颜色 6 4 2 3 3" xfId="1536"/>
    <cellStyle name="40% - 强调文字颜色 4 4 2 2" xfId="1537"/>
    <cellStyle name="40% - 强调文字颜色 4 4 2 2 2" xfId="1538"/>
    <cellStyle name="输入 2 4 6 3" xfId="1539"/>
    <cellStyle name="40% - 强调文字颜色 4 4 2 2 2 2" xfId="1540"/>
    <cellStyle name="40% - 强调文字颜色 4 4 2 2 3" xfId="1541"/>
    <cellStyle name="40% - 强调文字颜色 4 4 2 3" xfId="1542"/>
    <cellStyle name="40% - 强调文字颜色 4 4 2 3 2" xfId="1543"/>
    <cellStyle name="千位分隔 19 5 3" xfId="1544"/>
    <cellStyle name="常规 4 2 2 2 3 3" xfId="1545"/>
    <cellStyle name="40% - 强调文字颜色 4 4 2 3 2 2" xfId="1546"/>
    <cellStyle name="40% - 强调文字颜色 4 4 2 3 3" xfId="1547"/>
    <cellStyle name="千位分隔 2 4 3 2" xfId="1548"/>
    <cellStyle name="40% - 强调文字颜色 4 4 2 4" xfId="1549"/>
    <cellStyle name="40% - 强调文字颜色 6 2 2 3 2" xfId="1550"/>
    <cellStyle name="输出 4 4 7 2" xfId="1551"/>
    <cellStyle name="千位分隔 2 4 3 3" xfId="1552"/>
    <cellStyle name="40% - 强调文字颜色 4 4 2 5" xfId="1553"/>
    <cellStyle name="60% - 强调文字颜色 5 4 2 2 2 2" xfId="1554"/>
    <cellStyle name="汇总 4 3 7 2" xfId="1555"/>
    <cellStyle name="40% - 强调文字颜色 4 4 3" xfId="1556"/>
    <cellStyle name="千位分隔 9 3 2 2" xfId="1557"/>
    <cellStyle name="40% - 强调文字颜色 4 4 3 2" xfId="1558"/>
    <cellStyle name="常规 2 4 2 4" xfId="1559"/>
    <cellStyle name="60% - 强调文字颜色 1 4" xfId="1560"/>
    <cellStyle name="40% - 强调文字颜色 4 4 3 2 2" xfId="1561"/>
    <cellStyle name="常规 2 4 2 4 2" xfId="1562"/>
    <cellStyle name="40% - 强调文字颜色 4 4 3 3" xfId="1563"/>
    <cellStyle name="常规 2 4 2 5" xfId="1564"/>
    <cellStyle name="40% - 强调文字颜色 4 4 4 2" xfId="1565"/>
    <cellStyle name="40% - 强调文字颜色 4 4 5" xfId="1566"/>
    <cellStyle name="40% - 强调文字颜色 5 2" xfId="1567"/>
    <cellStyle name="好 2 3" xfId="1568"/>
    <cellStyle name="40% - 强调文字颜色 5 2 2" xfId="1569"/>
    <cellStyle name="好 2 3 2" xfId="1570"/>
    <cellStyle name="解释性文本 3 2 4" xfId="1571"/>
    <cellStyle name="输出 3 3 3 4" xfId="1572"/>
    <cellStyle name="40% - 强调文字颜色 5 2 2 2" xfId="1573"/>
    <cellStyle name="好 2 3 2 2" xfId="1574"/>
    <cellStyle name="解释性文本 3 2 4 2" xfId="1575"/>
    <cellStyle name="千位分隔 2 2 4 2 3 3" xfId="1576"/>
    <cellStyle name="强调文字颜色 3 3 3" xfId="1577"/>
    <cellStyle name="强调文字颜色 3 3 3 2" xfId="1578"/>
    <cellStyle name="40% - 强调文字颜色 5 2 2 2 2" xfId="1579"/>
    <cellStyle name="强调文字颜色 3 3 3 2 2" xfId="1580"/>
    <cellStyle name="40% - 强调文字颜色 5 2 2 2 2 2" xfId="1581"/>
    <cellStyle name="标题 2 2 2" xfId="1582"/>
    <cellStyle name="强调文字颜色 3 3 3 3" xfId="1583"/>
    <cellStyle name="40% - 强调文字颜色 5 2 2 2 3" xfId="1584"/>
    <cellStyle name="强调文字颜色 3 3 4" xfId="1585"/>
    <cellStyle name="40% - 强调文字颜色 5 2 2 3" xfId="1586"/>
    <cellStyle name="好 2 3 2 3" xfId="1587"/>
    <cellStyle name="千位分隔 5 2 2" xfId="1588"/>
    <cellStyle name="标题 4 4 2 2" xfId="1589"/>
    <cellStyle name="千位分隔 5 2 2 2" xfId="1590"/>
    <cellStyle name="标题 4 4 2 2 2" xfId="1591"/>
    <cellStyle name="强调文字颜色 3 3 4 2" xfId="1592"/>
    <cellStyle name="40% - 强调文字颜色 5 2 2 3 2" xfId="1593"/>
    <cellStyle name="千位分隔 5 2 2 2 2" xfId="1594"/>
    <cellStyle name="注释 2 4 3" xfId="1595"/>
    <cellStyle name="标题 4 4 2 2 2 2" xfId="1596"/>
    <cellStyle name="40% - 强调文字颜色 5 2 2 3 2 2" xfId="1597"/>
    <cellStyle name="标题 2 3 2" xfId="1598"/>
    <cellStyle name="千位分隔 5 2 2 3" xfId="1599"/>
    <cellStyle name="标题 4 4 2 2 3" xfId="1600"/>
    <cellStyle name="40% - 强调文字颜色 5 2 2 3 3" xfId="1601"/>
    <cellStyle name="千位分隔 13 5 3 2 2" xfId="1602"/>
    <cellStyle name="千位分隔 5 2 3 2" xfId="1603"/>
    <cellStyle name="标题 4 4 2 3 2" xfId="1604"/>
    <cellStyle name="常规 13 2 4" xfId="1605"/>
    <cellStyle name="千位分隔 3 2 3 2 2" xfId="1606"/>
    <cellStyle name="40% - 强调文字颜色 5 2 2 4 2" xfId="1607"/>
    <cellStyle name="标题 4 2 2 3 2 2" xfId="1608"/>
    <cellStyle name="千位分隔 5 2 4" xfId="1609"/>
    <cellStyle name="千位分隔 13 3 3 3 2" xfId="1610"/>
    <cellStyle name="标题 4 4 2 4" xfId="1611"/>
    <cellStyle name="千位分隔 3 2 3 3" xfId="1612"/>
    <cellStyle name="40% - 强调文字颜色 5 2 2 5" xfId="1613"/>
    <cellStyle name="标题 4 2 2 3 3" xfId="1614"/>
    <cellStyle name="60% - 强调文字颜色 6 3 2 3 2" xfId="1615"/>
    <cellStyle name="好 2 3 3" xfId="1616"/>
    <cellStyle name="汇总 4 4 5 2" xfId="1617"/>
    <cellStyle name="40% - 强调文字颜色 5 2 3" xfId="1618"/>
    <cellStyle name="解释性文本 3 2 5" xfId="1619"/>
    <cellStyle name="汇总 2 10" xfId="1620"/>
    <cellStyle name="适中 4 4" xfId="1621"/>
    <cellStyle name="60% - 强调文字颜色 6 3 2 3 2 2" xfId="1622"/>
    <cellStyle name="输出 4 2 2 2 4" xfId="1623"/>
    <cellStyle name="强调文字颜色 3 4 3" xfId="1624"/>
    <cellStyle name="常规 3 2 2 4" xfId="1625"/>
    <cellStyle name="输出 3 3 4 4" xfId="1626"/>
    <cellStyle name="汇总 4 4 5 2 2" xfId="1627"/>
    <cellStyle name="40% - 强调文字颜色 5 2 3 2" xfId="1628"/>
    <cellStyle name="汇总 2 10 2" xfId="1629"/>
    <cellStyle name="计算 2 2 6 3" xfId="1630"/>
    <cellStyle name="强调文字颜色 3 4 3 2" xfId="1631"/>
    <cellStyle name="40% - 强调文字颜色 5 2 3 2 2" xfId="1632"/>
    <cellStyle name="常规 3 2 2 4 2" xfId="1633"/>
    <cellStyle name="强调文字颜色 3 4 4" xfId="1634"/>
    <cellStyle name="40% - 强调文字颜色 5 2 3 3" xfId="1635"/>
    <cellStyle name="常规 3 2 2 5" xfId="1636"/>
    <cellStyle name="千位分隔 5 3 2" xfId="1637"/>
    <cellStyle name="标题 4 4 3 2" xfId="1638"/>
    <cellStyle name="40% - 强调文字颜色 5 3" xfId="1639"/>
    <cellStyle name="好 2 4" xfId="1640"/>
    <cellStyle name="40% - 强调文字颜色 5 3 2" xfId="1641"/>
    <cellStyle name="好 2 4 2" xfId="1642"/>
    <cellStyle name="输出 3 4 3 4" xfId="1643"/>
    <cellStyle name="千位分隔 2 2 4 3 3 3" xfId="1644"/>
    <cellStyle name="强调文字颜色 4 3 3" xfId="1645"/>
    <cellStyle name="40% - 强调文字颜色 5 3 2 2" xfId="1646"/>
    <cellStyle name="强调文字颜色 4 3 3 2" xfId="1647"/>
    <cellStyle name="40% - 强调文字颜色 5 3 2 2 2" xfId="1648"/>
    <cellStyle name="强调文字颜色 4 3 3 2 2" xfId="1649"/>
    <cellStyle name="40% - 强调文字颜色 5 3 2 2 2 2" xfId="1650"/>
    <cellStyle name="强调文字颜色 4 3 3 3" xfId="1651"/>
    <cellStyle name="40% - 强调文字颜色 5 3 2 2 3" xfId="1652"/>
    <cellStyle name="强调文字颜色 4 3 4" xfId="1653"/>
    <cellStyle name="40% - 强调文字颜色 5 3 2 3" xfId="1654"/>
    <cellStyle name="强调文字颜色 4 3 4 2" xfId="1655"/>
    <cellStyle name="40% - 强调文字颜色 5 3 2 3 2" xfId="1656"/>
    <cellStyle name="40% - 强调文字颜色 5 3 2 3 2 2" xfId="1657"/>
    <cellStyle name="60% - 强调文字颜色 1 4 2 3 2 2" xfId="1658"/>
    <cellStyle name="千位分隔 3 3 3 2 2" xfId="1659"/>
    <cellStyle name="40% - 强调文字颜色 5 3 2 4 2" xfId="1660"/>
    <cellStyle name="60% - 强调文字颜色 1 4 2 3 3" xfId="1661"/>
    <cellStyle name="输入 3 2 2 3 2 2" xfId="1662"/>
    <cellStyle name="千位分隔 3 3 3 3" xfId="1663"/>
    <cellStyle name="40% - 强调文字颜色 5 3 2 5" xfId="1664"/>
    <cellStyle name="60% - 强调文字颜色 6 3 2 4 2" xfId="1665"/>
    <cellStyle name="好 2 4 3" xfId="1666"/>
    <cellStyle name="汇总 4 4 6 2" xfId="1667"/>
    <cellStyle name="40% - 强调文字颜色 5 3 3" xfId="1668"/>
    <cellStyle name="强调文字颜色 4 4 3" xfId="1669"/>
    <cellStyle name="常规 3 3 2 4" xfId="1670"/>
    <cellStyle name="输出 3 4 4 4" xfId="1671"/>
    <cellStyle name="汇总 4 4 6 2 2" xfId="1672"/>
    <cellStyle name="40% - 强调文字颜色 5 3 3 2" xfId="1673"/>
    <cellStyle name="计算 3 2 6 3" xfId="1674"/>
    <cellStyle name="强调文字颜色 4 4 3 2" xfId="1675"/>
    <cellStyle name="40% - 强调文字颜色 5 3 3 2 2" xfId="1676"/>
    <cellStyle name="强调文字颜色 4 4 4" xfId="1677"/>
    <cellStyle name="40% - 强调文字颜色 5 3 3 3" xfId="1678"/>
    <cellStyle name="汇总 3 2 4 3 2" xfId="1679"/>
    <cellStyle name="40% - 强调文字颜色 5 4" xfId="1680"/>
    <cellStyle name="好 2 5" xfId="1681"/>
    <cellStyle name="40% - 强调文字颜色 5 4 2" xfId="1682"/>
    <cellStyle name="汇总 2 2 6 2" xfId="1683"/>
    <cellStyle name="强调文字颜色 5 3 3 2" xfId="1684"/>
    <cellStyle name="40% - 强调文字颜色 5 4 2 2 2" xfId="1685"/>
    <cellStyle name="汇总 2 2 6 2 2" xfId="1686"/>
    <cellStyle name="强调文字颜色 5 3 3 2 2" xfId="1687"/>
    <cellStyle name="40% - 强调文字颜色 5 4 2 2 2 2" xfId="1688"/>
    <cellStyle name="汇总 2 2 7" xfId="1689"/>
    <cellStyle name="千位分隔 7 2 2" xfId="1690"/>
    <cellStyle name="强调文字颜色 5 3 4" xfId="1691"/>
    <cellStyle name="40% - 强调文字颜色 5 4 2 3" xfId="1692"/>
    <cellStyle name="汇总 2 2 7 2" xfId="1693"/>
    <cellStyle name="千位分隔 7 2 2 2" xfId="1694"/>
    <cellStyle name="强调文字颜色 5 3 4 2" xfId="1695"/>
    <cellStyle name="40% - 强调文字颜色 5 4 2 3 2" xfId="1696"/>
    <cellStyle name="常规 20 4 3" xfId="1697"/>
    <cellStyle name="汇总 2 2 7 2 2" xfId="1698"/>
    <cellStyle name="千位分隔 7 2 2 2 2" xfId="1699"/>
    <cellStyle name="40% - 强调文字颜色 5 4 2 3 2 2" xfId="1700"/>
    <cellStyle name="汇总 2 2 8" xfId="1701"/>
    <cellStyle name="千位分隔 7 2 3" xfId="1702"/>
    <cellStyle name="千位分隔 3 4 3 2" xfId="1703"/>
    <cellStyle name="强调文字颜色 5 3 5" xfId="1704"/>
    <cellStyle name="40% - 强调文字颜色 5 4 2 4" xfId="1705"/>
    <cellStyle name="输入 3 2 3" xfId="1706"/>
    <cellStyle name="汇总 2 2 8 2" xfId="1707"/>
    <cellStyle name="千位分隔 7 2 3 2" xfId="1708"/>
    <cellStyle name="千位分隔 3 4 3 2 2" xfId="1709"/>
    <cellStyle name="40% - 强调文字颜色 5 4 2 4 2" xfId="1710"/>
    <cellStyle name="40% - 强调文字颜色 6 3 2 3 2" xfId="1711"/>
    <cellStyle name="汇总 2 2 9" xfId="1712"/>
    <cellStyle name="千位分隔 7 2 4" xfId="1713"/>
    <cellStyle name="千位分隔 3 4 3 3" xfId="1714"/>
    <cellStyle name="40% - 强调文字颜色 5 4 2 5" xfId="1715"/>
    <cellStyle name="60% - 强调文字颜色 5 4 2 3 2 2" xfId="1716"/>
    <cellStyle name="汇总 4 4 7 2" xfId="1717"/>
    <cellStyle name="40% - 强调文字颜色 5 4 3" xfId="1718"/>
    <cellStyle name="千位分隔 9 4 2 2" xfId="1719"/>
    <cellStyle name="汇总 2 3 6" xfId="1720"/>
    <cellStyle name="40% - 强调文字颜色 5 4 3 2" xfId="1721"/>
    <cellStyle name="计算 4 2 6 3" xfId="1722"/>
    <cellStyle name="汇总 2 3 6 2" xfId="1723"/>
    <cellStyle name="40% - 强调文字颜色 5 4 3 2 2" xfId="1724"/>
    <cellStyle name="汇总 2 3 7" xfId="1725"/>
    <cellStyle name="千位分隔 7 3 2" xfId="1726"/>
    <cellStyle name="40% - 强调文字颜色 5 4 3 3" xfId="1727"/>
    <cellStyle name="汇总 2 4 6" xfId="1728"/>
    <cellStyle name="40% - 强调文字颜色 5 4 4 2" xfId="1729"/>
    <cellStyle name="40% - 强调文字颜色 5 4 5" xfId="1730"/>
    <cellStyle name="常规 4 3 4 2" xfId="1731"/>
    <cellStyle name="40% - 强调文字颜色 6 2 2 2 2" xfId="1732"/>
    <cellStyle name="输出 4 4 6 2" xfId="1733"/>
    <cellStyle name="常规 5 6 2" xfId="1734"/>
    <cellStyle name="计算 4 6 2 2" xfId="1735"/>
    <cellStyle name="40% - 强调文字颜色 6 2 2 2 3" xfId="1736"/>
    <cellStyle name="输出 4 4 6 3" xfId="1737"/>
    <cellStyle name="常规 4 3 5" xfId="1738"/>
    <cellStyle name="40% - 强调文字颜色 6 2 2 3" xfId="1739"/>
    <cellStyle name="输出 4 4 7" xfId="1740"/>
    <cellStyle name="常规 5 7" xfId="1741"/>
    <cellStyle name="计算 4 6 3 2" xfId="1742"/>
    <cellStyle name="40% - 强调文字颜色 6 2 2 3 3" xfId="1743"/>
    <cellStyle name="标题 4 3 2 3 2" xfId="1744"/>
    <cellStyle name="常规 4 3 6" xfId="1745"/>
    <cellStyle name="40% - 强调文字颜色 6 2 2 4" xfId="1746"/>
    <cellStyle name="输出 4 4 8" xfId="1747"/>
    <cellStyle name="常规 5 8" xfId="1748"/>
    <cellStyle name="千位分隔 4 2 3 2" xfId="1749"/>
    <cellStyle name="千位分隔 4 2 3 2 2" xfId="1750"/>
    <cellStyle name="40% - 强调文字颜色 6 2 2 4 2" xfId="1751"/>
    <cellStyle name="输出 4 4 8 2" xfId="1752"/>
    <cellStyle name="标题 4 3 2 3 2 2" xfId="1753"/>
    <cellStyle name="40% - 强调文字颜色 6 2 2 5" xfId="1754"/>
    <cellStyle name="输出 4 4 9" xfId="1755"/>
    <cellStyle name="标题 4 3 2 3 3" xfId="1756"/>
    <cellStyle name="常规 5 9" xfId="1757"/>
    <cellStyle name="千位分隔 4 2 3 3" xfId="1758"/>
    <cellStyle name="常规 4 2 2 4" xfId="1759"/>
    <cellStyle name="输出 4 3 4 4" xfId="1760"/>
    <cellStyle name="常规 4 4 4" xfId="1761"/>
    <cellStyle name="40% - 强调文字颜色 6 2 3 2" xfId="1762"/>
    <cellStyle name="常规 6 6" xfId="1763"/>
    <cellStyle name="常规 4 2 2 4 2" xfId="1764"/>
    <cellStyle name="常规 4 4 4 2" xfId="1765"/>
    <cellStyle name="40% - 强调文字颜色 6 2 3 2 2" xfId="1766"/>
    <cellStyle name="常规 4 2 2 5" xfId="1767"/>
    <cellStyle name="常规 4 4 5" xfId="1768"/>
    <cellStyle name="40% - 强调文字颜色 6 2 3 3" xfId="1769"/>
    <cellStyle name="常规 6 7" xfId="1770"/>
    <cellStyle name="链接单元格 2 4 2" xfId="1771"/>
    <cellStyle name="40% - 强调文字颜色 6 2 4" xfId="1772"/>
    <cellStyle name="40% - 强调文字颜色 6 2 4 2" xfId="1773"/>
    <cellStyle name="常规 4 2 3 4" xfId="1774"/>
    <cellStyle name="输出 4 3 5 4" xfId="1775"/>
    <cellStyle name="常规 7 6" xfId="1776"/>
    <cellStyle name="40% - 强调文字颜色 6 2 5" xfId="1777"/>
    <cellStyle name="汇总 2 6 2" xfId="1778"/>
    <cellStyle name="40% - 强调文字颜色 6 3 2 2 2" xfId="1779"/>
    <cellStyle name="输入 2 2 2 6 4" xfId="1780"/>
    <cellStyle name="40% - 强调文字颜色 6 3 2 2 2 2" xfId="1781"/>
    <cellStyle name="40% - 强调文字颜色 6 3 2 2 3" xfId="1782"/>
    <cellStyle name="40% - 强调文字颜色 6 3 2 3" xfId="1783"/>
    <cellStyle name="40% - 强调文字颜色 6 3 2 3 2 2" xfId="1784"/>
    <cellStyle name="40% - 强调文字颜色 6 3 2 3 3" xfId="1785"/>
    <cellStyle name="千位分隔 4 3 3 2" xfId="1786"/>
    <cellStyle name="40% - 强调文字颜色 6 3 2 4" xfId="1787"/>
    <cellStyle name="千位分隔 4 3 3 2 2" xfId="1788"/>
    <cellStyle name="常规 130" xfId="1789"/>
    <cellStyle name="40% - 强调文字颜色 6 3 2 4 2" xfId="1790"/>
    <cellStyle name="千位分隔 4 3 3 3" xfId="1791"/>
    <cellStyle name="40% - 强调文字颜色 6 3 2 5" xfId="1792"/>
    <cellStyle name="40% - 强调文字颜色 6 3 3 2" xfId="1793"/>
    <cellStyle name="常规 4 3 2 4" xfId="1794"/>
    <cellStyle name="输出 4 4 4 4" xfId="1795"/>
    <cellStyle name="40% - 强调文字颜色 6 3 3 2 2" xfId="1796"/>
    <cellStyle name="常规 4 3 2 4 2" xfId="1797"/>
    <cellStyle name="40% - 强调文字颜色 6 3 3 3" xfId="1798"/>
    <cellStyle name="常规 4 3 2 5" xfId="1799"/>
    <cellStyle name="40% - 强调文字颜色 6 3 4" xfId="1800"/>
    <cellStyle name="输出 4 4 5 4" xfId="1801"/>
    <cellStyle name="40% - 强调文字颜色 6 3 4 2" xfId="1802"/>
    <cellStyle name="常规 6 3 4" xfId="1803"/>
    <cellStyle name="40% - 强调文字颜色 6 4 2 2" xfId="1804"/>
    <cellStyle name="输入 2 4 7" xfId="1805"/>
    <cellStyle name="60% - 强调文字颜色 4 2 2 2 2" xfId="1806"/>
    <cellStyle name="输入 2 4 7 2" xfId="1807"/>
    <cellStyle name="60% - 强调文字颜色 4 2 2 2 2 2" xfId="1808"/>
    <cellStyle name="40% - 强调文字颜色 6 4 2 2 2" xfId="1809"/>
    <cellStyle name="输入 3 2 2 6 4" xfId="1810"/>
    <cellStyle name="40% - 强调文字颜色 6 4 2 2 2 2" xfId="1811"/>
    <cellStyle name="40% - 强调文字颜色 6 4 2 2 3" xfId="1812"/>
    <cellStyle name="输入 2 4 8" xfId="1813"/>
    <cellStyle name="60% - 强调文字颜色 4 2 2 2 3" xfId="1814"/>
    <cellStyle name="40% - 强调文字颜色 6 4 2 3" xfId="1815"/>
    <cellStyle name="千位分隔 4 4 3 3" xfId="1816"/>
    <cellStyle name="40% - 强调文字颜色 6 4 2 5" xfId="1817"/>
    <cellStyle name="40% - 强调文字颜色 6 4 2 3 2" xfId="1818"/>
    <cellStyle name="40% - 强调文字颜色 6 4 2 3 2 2" xfId="1819"/>
    <cellStyle name="40% - 强调文字颜色 6 4 2 3 3" xfId="1820"/>
    <cellStyle name="千位分隔 4 4 3 2" xfId="1821"/>
    <cellStyle name="40% - 强调文字颜色 6 4 2 4" xfId="1822"/>
    <cellStyle name="千位分隔 4 4 3 2 2" xfId="1823"/>
    <cellStyle name="40% - 强调文字颜色 6 4 2 4 2" xfId="1824"/>
    <cellStyle name="注释 2 2 5 3 2" xfId="1825"/>
    <cellStyle name="60% - 强调文字颜色 4 2 2 3" xfId="1826"/>
    <cellStyle name="40% - 强调文字颜色 6 4 3" xfId="1827"/>
    <cellStyle name="千位分隔 19 6" xfId="1828"/>
    <cellStyle name="40% - 强调文字颜色 6 4 3 2" xfId="1829"/>
    <cellStyle name="常规 4 2 2 2 4" xfId="1830"/>
    <cellStyle name="60% - 强调文字颜色 4 2 2 3 2" xfId="1831"/>
    <cellStyle name="千位分隔 19 6 2" xfId="1832"/>
    <cellStyle name="40% - 强调文字颜色 6 4 3 2 2" xfId="1833"/>
    <cellStyle name="常规 4 2 2 2 4 2" xfId="1834"/>
    <cellStyle name="60% - 强调文字颜色 4 2 2 3 2 2" xfId="1835"/>
    <cellStyle name="千位分隔 19 7" xfId="1836"/>
    <cellStyle name="40% - 强调文字颜色 6 4 3 3" xfId="1837"/>
    <cellStyle name="常规 4 2 2 2 5" xfId="1838"/>
    <cellStyle name="60% - 强调文字颜色 4 2 2 3 3" xfId="1839"/>
    <cellStyle name="60% - 强调文字颜色 4 2 2 4 2" xfId="1840"/>
    <cellStyle name="40% - 强调文字颜色 6 4 4 2" xfId="1841"/>
    <cellStyle name="40% - 强调文字颜色 6 4 5" xfId="1842"/>
    <cellStyle name="汇总 2 8 2" xfId="1843"/>
    <cellStyle name="60% - 强调文字颜色 4 2 2 5" xfId="1844"/>
    <cellStyle name="60% - 强调文字颜色 3 2 3 3" xfId="1845"/>
    <cellStyle name="60% - 强调文字颜色 1 2" xfId="1846"/>
    <cellStyle name="计算 3 4 7" xfId="1847"/>
    <cellStyle name="输入 3 4 4 3" xfId="1848"/>
    <cellStyle name="60% - 强调文字颜色 1 2 2" xfId="1849"/>
    <cellStyle name="计算 3 4 7 2" xfId="1850"/>
    <cellStyle name="输入 3 4 4 3 2" xfId="1851"/>
    <cellStyle name="60% - 强调文字颜色 1 2 2 2" xfId="1852"/>
    <cellStyle name="60% - 强调文字颜色 1 2 2 2 2" xfId="1853"/>
    <cellStyle name="计算 4 2 2 6 4" xfId="1854"/>
    <cellStyle name="60% - 强调文字颜色 1 2 2 2 2 2" xfId="1855"/>
    <cellStyle name="计算 2 4 3 3" xfId="1856"/>
    <cellStyle name="输出 2 2 7 4" xfId="1857"/>
    <cellStyle name="输出 4 2 2 4 2" xfId="1858"/>
    <cellStyle name="常规 3 2 4 2" xfId="1859"/>
    <cellStyle name="输出 3 3 6 2" xfId="1860"/>
    <cellStyle name="60% - 强调文字颜色 1 2 2 2 3" xfId="1861"/>
    <cellStyle name="60% - 强调文字颜色 1 2 2 3" xfId="1862"/>
    <cellStyle name="60% - 强调文字颜色 1 2 2 4" xfId="1863"/>
    <cellStyle name="汇总 4 2 2 4 2 2" xfId="1864"/>
    <cellStyle name="60% - 强调文字颜色 1 2 2 5" xfId="1865"/>
    <cellStyle name="计算 3 4 8" xfId="1866"/>
    <cellStyle name="输入 3 4 4 4" xfId="1867"/>
    <cellStyle name="60% - 强调文字颜色 1 2 3" xfId="1868"/>
    <cellStyle name="计算 3 4 8 2" xfId="1869"/>
    <cellStyle name="60% - 强调文字颜色 1 2 3 2" xfId="1870"/>
    <cellStyle name="60% - 强调文字颜色 1 2 3 2 2" xfId="1871"/>
    <cellStyle name="好 2 2 6" xfId="1872"/>
    <cellStyle name="60% - 强调文字颜色 1 2 3 3" xfId="1873"/>
    <cellStyle name="计算 4 2 8 2" xfId="1874"/>
    <cellStyle name="计算 3 4 9" xfId="1875"/>
    <cellStyle name="60% - 强调文字颜色 1 2 4" xfId="1876"/>
    <cellStyle name="汇总 3 2 2 2 3 2" xfId="1877"/>
    <cellStyle name="警告文本 2 5" xfId="1878"/>
    <cellStyle name="60% - 强调文字颜色 1 2 4 2" xfId="1879"/>
    <cellStyle name="汇总 2 3 8 2" xfId="1880"/>
    <cellStyle name="千位分隔 7 3 3 2" xfId="1881"/>
    <cellStyle name="60% - 强调文字颜色 1 2 5" xfId="1882"/>
    <cellStyle name="60% - 强调文字颜色 1 3" xfId="1883"/>
    <cellStyle name="注释 3 4 3 3 2" xfId="1884"/>
    <cellStyle name="常规 7 3 2 3" xfId="1885"/>
    <cellStyle name="千位分隔 2 2 2 2 2 4 3 2 2" xfId="1886"/>
    <cellStyle name="输入 3 4 5 3" xfId="1887"/>
    <cellStyle name="60% - 强调文字颜色 1 3 2" xfId="1888"/>
    <cellStyle name="输入 3 4 5 3 2" xfId="1889"/>
    <cellStyle name="60% - 强调文字颜色 1 3 2 2" xfId="1890"/>
    <cellStyle name="输出 4 7 3" xfId="1891"/>
    <cellStyle name="常规 8 3" xfId="1892"/>
    <cellStyle name="60% - 强调文字颜色 1 3 2 2 2" xfId="1893"/>
    <cellStyle name="输出 4 7 3 2" xfId="1894"/>
    <cellStyle name="常规 8 3 2" xfId="1895"/>
    <cellStyle name="60% - 强调文字颜色 1 3 2 2 2 2" xfId="1896"/>
    <cellStyle name="输出 4 7 4" xfId="1897"/>
    <cellStyle name="常规 4 2 4 2" xfId="1898"/>
    <cellStyle name="输出 4 3 6 2" xfId="1899"/>
    <cellStyle name="常规 8 4" xfId="1900"/>
    <cellStyle name="60% - 强调文字颜色 1 3 2 2 3" xfId="1901"/>
    <cellStyle name="60% - 强调文字颜色 1 3 2 3" xfId="1902"/>
    <cellStyle name="60% - 强调文字颜色 1 3 2 4" xfId="1903"/>
    <cellStyle name="汇总 4 2 2 5 2 2" xfId="1904"/>
    <cellStyle name="60% - 强调文字颜色 1 3 2 5" xfId="1905"/>
    <cellStyle name="输入 3 4 5 4" xfId="1906"/>
    <cellStyle name="60% - 强调文字颜色 1 3 3" xfId="1907"/>
    <cellStyle name="60% - 强调文字颜色 1 3 3 2" xfId="1908"/>
    <cellStyle name="60% - 强调文字颜色 1 3 3 2 2" xfId="1909"/>
    <cellStyle name="60% - 强调文字颜色 1 3 3 3" xfId="1910"/>
    <cellStyle name="计算 4 3 6 2 2" xfId="1911"/>
    <cellStyle name="计算 4 2 9 2" xfId="1912"/>
    <cellStyle name="60% - 强调文字颜色 1 3 4" xfId="1913"/>
    <cellStyle name="60% - 强调文字颜色 1 3 4 2" xfId="1914"/>
    <cellStyle name="60% - 强调文字颜色 1 3 5" xfId="1915"/>
    <cellStyle name="输入 3 4 6 3" xfId="1916"/>
    <cellStyle name="60% - 强调文字颜色 1 4 2" xfId="1917"/>
    <cellStyle name="输入 3 4 6 3 2" xfId="1918"/>
    <cellStyle name="60% - 强调文字颜色 1 4 2 2" xfId="1919"/>
    <cellStyle name="注释 2 2 8" xfId="1920"/>
    <cellStyle name="60% - 强调文字颜色 1 4 2 2 2" xfId="1921"/>
    <cellStyle name="注释 2 2 8 2" xfId="1922"/>
    <cellStyle name="60% - 强调文字颜色 1 4 2 2 2 2" xfId="1923"/>
    <cellStyle name="常规 5 2 4 2" xfId="1924"/>
    <cellStyle name="60% - 强调文字颜色 1 4 2 2 3" xfId="1925"/>
    <cellStyle name="60% - 强调文字颜色 1 4 2 4 2" xfId="1926"/>
    <cellStyle name="60% - 强调文字颜色 1 4 2 5" xfId="1927"/>
    <cellStyle name="千位分隔 3 4" xfId="1928"/>
    <cellStyle name="标题 4 2 4" xfId="1929"/>
    <cellStyle name="e鯪9Y_x000b_ 2 2 2 2" xfId="1930"/>
    <cellStyle name="输入 3 4 6 4" xfId="1931"/>
    <cellStyle name="60% - 强调文字颜色 1 4 3" xfId="1932"/>
    <cellStyle name="60% - 强调文字颜色 1 4 3 2" xfId="1933"/>
    <cellStyle name="注释 2 3 8" xfId="1934"/>
    <cellStyle name="60% - 强调文字颜色 1 4 3 2 2" xfId="1935"/>
    <cellStyle name="注释 2 3 8 2" xfId="1936"/>
    <cellStyle name="计算 4 3 6 3 2" xfId="1937"/>
    <cellStyle name="汇总 2 4 6 2 2" xfId="1938"/>
    <cellStyle name="60% - 强调文字颜色 1 4 4" xfId="1939"/>
    <cellStyle name="60% - 强调文字颜色 1 4 4 2" xfId="1940"/>
    <cellStyle name="注释 2 4 8" xfId="1941"/>
    <cellStyle name="60% - 强调文字颜色 1 4 5" xfId="1942"/>
    <cellStyle name="60% - 强调文字颜色 2 2" xfId="1943"/>
    <cellStyle name="汇总 3 2 2 4" xfId="1944"/>
    <cellStyle name="计算 4 4 7" xfId="1945"/>
    <cellStyle name="60% - 强调文字颜色 2 2 2" xfId="1946"/>
    <cellStyle name="汇总 3 2 2 4 2" xfId="1947"/>
    <cellStyle name="计算 2 10" xfId="1948"/>
    <cellStyle name="计算 4 4 7 2" xfId="1949"/>
    <cellStyle name="60% - 强调文字颜色 2 2 2 2" xfId="1950"/>
    <cellStyle name="汇总 3 2 2 4 2 2" xfId="1951"/>
    <cellStyle name="计算 2 10 2" xfId="1952"/>
    <cellStyle name="60% - 强调文字颜色 2 2 2 2 2" xfId="1953"/>
    <cellStyle name="60% - 强调文字颜色 2 2 2 2 2 2" xfId="1954"/>
    <cellStyle name="60% - 强调文字颜色 2 2 2 2 3" xfId="1955"/>
    <cellStyle name="60% - 强调文字颜色 2 2 2 3" xfId="1956"/>
    <cellStyle name="常规 2 2 2 2 4" xfId="1957"/>
    <cellStyle name="60% - 强调文字颜色 2 2 2 3 2" xfId="1958"/>
    <cellStyle name="注释 3 9 4" xfId="1959"/>
    <cellStyle name="常规 2 2 2 2 4 2" xfId="1960"/>
    <cellStyle name="60% - 强调文字颜色 2 2 2 3 2 2" xfId="1961"/>
    <cellStyle name="常规 2 2 2 2 5" xfId="1962"/>
    <cellStyle name="60% - 强调文字颜色 2 2 2 3 3" xfId="1963"/>
    <cellStyle name="60% - 强调文字颜色 2 2 2 4" xfId="1964"/>
    <cellStyle name="常规 2 2 2 3 4" xfId="1965"/>
    <cellStyle name="60% - 强调文字颜色 2 2 2 4 2" xfId="1966"/>
    <cellStyle name="60% - 强调文字颜色 2 2 2 5" xfId="1967"/>
    <cellStyle name="计算 4 4 8" xfId="1968"/>
    <cellStyle name="60% - 强调文字颜色 2 2 3" xfId="1969"/>
    <cellStyle name="汇总 3 2 2 4 3" xfId="1970"/>
    <cellStyle name="计算 2 11" xfId="1971"/>
    <cellStyle name="计算 4 4 8 2" xfId="1972"/>
    <cellStyle name="60% - 强调文字颜色 3 2 4" xfId="1973"/>
    <cellStyle name="60% - 强调文字颜色 2 2 3 2" xfId="1974"/>
    <cellStyle name="汇总 3 2 2 4 3 2" xfId="1975"/>
    <cellStyle name="计算 2 11 2" xfId="1976"/>
    <cellStyle name="60% - 强调文字颜色 3 2 4 2" xfId="1977"/>
    <cellStyle name="60% - 强调文字颜色 2 2 3 2 2" xfId="1978"/>
    <cellStyle name="60% - 强调文字颜色 3 2 5" xfId="1979"/>
    <cellStyle name="60% - 强调文字颜色 2 2 3 3" xfId="1980"/>
    <cellStyle name="计算 4 4 9" xfId="1981"/>
    <cellStyle name="计算 4 3 8 2" xfId="1982"/>
    <cellStyle name="60% - 强调文字颜色 2 2 4" xfId="1983"/>
    <cellStyle name="汇总 3 2 2 4 4" xfId="1984"/>
    <cellStyle name="汇总 3 2 2 3 3 2" xfId="1985"/>
    <cellStyle name="计算 2 12" xfId="1986"/>
    <cellStyle name="60% - 强调文字颜色 3 3 4" xfId="1987"/>
    <cellStyle name="60% - 强调文字颜色 2 2 4 2" xfId="1988"/>
    <cellStyle name="汇总 2 4 8 2" xfId="1989"/>
    <cellStyle name="千位分隔 7 4 3 2" xfId="1990"/>
    <cellStyle name="60% - 强调文字颜色 2 2 5" xfId="1991"/>
    <cellStyle name="60% - 强调文字颜色 2 3 2" xfId="1992"/>
    <cellStyle name="汇总 3 2 2 5 2" xfId="1993"/>
    <cellStyle name="60% - 强调文字颜色 2 3 2 2" xfId="1994"/>
    <cellStyle name="汇总 3 2 2 5 2 2" xfId="1995"/>
    <cellStyle name="千位分隔 4 2 2 5 3" xfId="1996"/>
    <cellStyle name="注释 2 2" xfId="1997"/>
    <cellStyle name="好 2 7" xfId="1998"/>
    <cellStyle name="注释 3 2 10" xfId="1999"/>
    <cellStyle name="千位分隔 4 3 2 2 2 2 3" xfId="2000"/>
    <cellStyle name="常规 10 10 2 4" xfId="2001"/>
    <cellStyle name="注释 2 2 2" xfId="2002"/>
    <cellStyle name="60% - 强调文字颜色 2 3 2 2 2" xfId="2003"/>
    <cellStyle name="60% - 强调文字颜色 2 3 2 2 2 2" xfId="2004"/>
    <cellStyle name="汇总 4 2 6" xfId="2005"/>
    <cellStyle name="常规 10 10 2 4 2" xfId="2006"/>
    <cellStyle name="注释 2 2 2 2" xfId="2007"/>
    <cellStyle name="常规 10 10 2 5" xfId="2008"/>
    <cellStyle name="注释 2 2 3" xfId="2009"/>
    <cellStyle name="差 2 2 3 2 2" xfId="2010"/>
    <cellStyle name="60% - 强调文字颜色 2 3 2 2 3" xfId="2011"/>
    <cellStyle name="60% - 强调文字颜色 2 3 2 3" xfId="2012"/>
    <cellStyle name="注释 2 3 2" xfId="2013"/>
    <cellStyle name="常规 2 3 2 2 4" xfId="2014"/>
    <cellStyle name="60% - 强调文字颜色 2 3 2 3 2" xfId="2015"/>
    <cellStyle name="注释 2 3 2 2" xfId="2016"/>
    <cellStyle name="常规 2 3 2 2 4 2" xfId="2017"/>
    <cellStyle name="60% - 强调文字颜色 2 3 2 3 2 2" xfId="2018"/>
    <cellStyle name="60% - 强调文字颜色 2 3 2 3 3" xfId="2019"/>
    <cellStyle name="汇总 3 10" xfId="2020"/>
    <cellStyle name="注释 2 3 3" xfId="2021"/>
    <cellStyle name="常规 2 3 2 2 5" xfId="2022"/>
    <cellStyle name="60% - 强调文字颜色 2 3 2 4" xfId="2023"/>
    <cellStyle name="千位分隔 13 8 2" xfId="2024"/>
    <cellStyle name="注释 2 4 2" xfId="2025"/>
    <cellStyle name="常规 2 3 2 3 4" xfId="2026"/>
    <cellStyle name="60% - 强调文字颜色 2 3 2 4 2" xfId="2027"/>
    <cellStyle name="千位分隔 13 8 2 2" xfId="2028"/>
    <cellStyle name="60% - 强调文字颜色 2 3 2 5" xfId="2029"/>
    <cellStyle name="千位分隔 13 8 3" xfId="2030"/>
    <cellStyle name="60% - 强调文字颜色 2 3 3" xfId="2031"/>
    <cellStyle name="汇总 3 2 2 5 3" xfId="2032"/>
    <cellStyle name="60% - 强调文字颜色 4 2 4" xfId="2033"/>
    <cellStyle name="60% - 强调文字颜色 2 3 3 2" xfId="2034"/>
    <cellStyle name="汇总 3 2 2 5 3 2" xfId="2035"/>
    <cellStyle name="60% - 强调文字颜色 4 2 4 2" xfId="2036"/>
    <cellStyle name="60% - 强调文字颜色 2 3 3 2 2" xfId="2037"/>
    <cellStyle name="60% - 强调文字颜色 2 3 4" xfId="2038"/>
    <cellStyle name="汇总 3 2 2 5 4" xfId="2039"/>
    <cellStyle name="60% - 强调文字颜色 4 3 4" xfId="2040"/>
    <cellStyle name="60% - 强调文字颜色 2 3 4 2" xfId="2041"/>
    <cellStyle name="检查单元格 2 2 3" xfId="2042"/>
    <cellStyle name="输出 4 12" xfId="2043"/>
    <cellStyle name="常规 17" xfId="2044"/>
    <cellStyle name="60% - 强调文字颜色 2 3 5" xfId="2045"/>
    <cellStyle name="60% - 强调文字颜色 3 2" xfId="2046"/>
    <cellStyle name="汇总 3 2 3 4" xfId="2047"/>
    <cellStyle name="60% - 强调文字颜色 3 2 2 2 2" xfId="2048"/>
    <cellStyle name="计算 3 7 4" xfId="2049"/>
    <cellStyle name="60% - 强调文字颜色 3 2 2 2 2 2" xfId="2050"/>
    <cellStyle name="60% - 强调文字颜色 3 2 2 2 3" xfId="2051"/>
    <cellStyle name="60% - 强调文字颜色 3 2 2 3" xfId="2052"/>
    <cellStyle name="60% - 强调文字颜色 3 2 2 3 2" xfId="2053"/>
    <cellStyle name="60% - 强调文字颜色 3 2 2 3 3" xfId="2054"/>
    <cellStyle name="60% - 强调文字颜色 3 2 2 4" xfId="2055"/>
    <cellStyle name="60% - 强调文字颜色 3 2 2 4 2" xfId="2056"/>
    <cellStyle name="60% - 强调文字颜色 3 2 2 5" xfId="2057"/>
    <cellStyle name="60% - 强调文字颜色 3 2 3 2" xfId="2058"/>
    <cellStyle name="60% - 强调文字颜色 3 2 3 2 2" xfId="2059"/>
    <cellStyle name="60% - 强调文字颜色 3 3" xfId="2060"/>
    <cellStyle name="60% - 强调文字颜色 3 3 2" xfId="2061"/>
    <cellStyle name="60% - 强调文字颜色 3 3 2 2" xfId="2062"/>
    <cellStyle name="千位分隔 2 6 3" xfId="2063"/>
    <cellStyle name="常规 130 2 3" xfId="2064"/>
    <cellStyle name="60% - 强调文字颜色 3 3 2 2 2" xfId="2065"/>
    <cellStyle name="常规 2 5" xfId="2066"/>
    <cellStyle name="60% - 强调文字颜色 3 3 2 2 2 2" xfId="2067"/>
    <cellStyle name="千位分隔 2 6 3 2" xfId="2068"/>
    <cellStyle name="常规 130 2 3 2" xfId="2069"/>
    <cellStyle name="千位分隔 2 6 4" xfId="2070"/>
    <cellStyle name="常规 130 2 4" xfId="2071"/>
    <cellStyle name="差 3 2 3 2 2" xfId="2072"/>
    <cellStyle name="60% - 强调文字颜色 3 3 2 2 3" xfId="2073"/>
    <cellStyle name="60% - 强调文字颜色 3 3 2 3" xfId="2074"/>
    <cellStyle name="千位分隔 2 7 3" xfId="2075"/>
    <cellStyle name="常规 130 3 3" xfId="2076"/>
    <cellStyle name="常规 38 2 2 3" xfId="2077"/>
    <cellStyle name="60% - 强调文字颜色 3 3 2 3 2" xfId="2078"/>
    <cellStyle name="千位分隔 2 7 3 2" xfId="2079"/>
    <cellStyle name="常规 130 3 3 2" xfId="2080"/>
    <cellStyle name="60% - 强调文字颜色 3 3 2 3 2 2" xfId="2081"/>
    <cellStyle name="千位分隔 7 7" xfId="2082"/>
    <cellStyle name="千位分隔 2 7 4" xfId="2083"/>
    <cellStyle name="常规 130 3 4" xfId="2084"/>
    <cellStyle name="60% - 强调文字颜色 3 3 2 3 3" xfId="2085"/>
    <cellStyle name="60% - 强调文字颜色 3 3 2 4" xfId="2086"/>
    <cellStyle name="强调文字颜色 4 4 2 4" xfId="2087"/>
    <cellStyle name="千位分隔 2 8 3" xfId="2088"/>
    <cellStyle name="常规 130 4 3" xfId="2089"/>
    <cellStyle name="常规 38 2 3 3" xfId="2090"/>
    <cellStyle name="60% - 强调文字颜色 3 3 2 4 2" xfId="2091"/>
    <cellStyle name="60% - 强调文字颜色 3 3 2 5" xfId="2092"/>
    <cellStyle name="60% - 强调文字颜色 3 3 3" xfId="2093"/>
    <cellStyle name="60% - 强调文字颜色 3 3 3 2" xfId="2094"/>
    <cellStyle name="60% - 强调文字颜色 3 3 3 2 2" xfId="2095"/>
    <cellStyle name="60% - 强调文字颜色 3 3 3 3" xfId="2096"/>
    <cellStyle name="60% - 强调文字颜色 3 3 4 2" xfId="2097"/>
    <cellStyle name="常规 11 2 2 2" xfId="2098"/>
    <cellStyle name="60% - 强调文字颜色 3 3 5" xfId="2099"/>
    <cellStyle name="千位分隔 2 4 4 2 2" xfId="2100"/>
    <cellStyle name="60% - 强调文字颜色 3 4" xfId="2101"/>
    <cellStyle name="千位分隔 2 4 4 2 2 2" xfId="2102"/>
    <cellStyle name="60% - 强调文字颜色 3 4 2" xfId="2103"/>
    <cellStyle name="60% - 强调文字颜色 3 4 2 2" xfId="2104"/>
    <cellStyle name="常规 68" xfId="2105"/>
    <cellStyle name="常规 11 3 3 2" xfId="2106"/>
    <cellStyle name="60% - 强调文字颜色 4 4 5" xfId="2107"/>
    <cellStyle name="标题 6 2 3 2 2" xfId="2108"/>
    <cellStyle name="汇总 2 3 3 4" xfId="2109"/>
    <cellStyle name="60% - 强调文字颜色 3 4 2 2 2" xfId="2110"/>
    <cellStyle name="60% - 强调文字颜色 3 4 2 2 2 2" xfId="2111"/>
    <cellStyle name="汇总 4 4 3 3" xfId="2112"/>
    <cellStyle name="60% - 强调文字颜色 3 4 2 2 3" xfId="2113"/>
    <cellStyle name="链接单元格 2" xfId="2114"/>
    <cellStyle name="60% - 强调文字颜色 3 4 2 3" xfId="2115"/>
    <cellStyle name="常规 39 2 2 3" xfId="2116"/>
    <cellStyle name="链接单元格 2 2" xfId="2117"/>
    <cellStyle name="汇总 2 3 4 4" xfId="2118"/>
    <cellStyle name="60% - 强调文字颜色 3 4 2 3 2" xfId="2119"/>
    <cellStyle name="货币 2 2 3" xfId="2120"/>
    <cellStyle name="链接单元格 2 2 2" xfId="2121"/>
    <cellStyle name="60% - 强调文字颜色 3 4 2 3 2 2" xfId="2122"/>
    <cellStyle name="货币 2 2 3 2" xfId="2123"/>
    <cellStyle name="计算 3 2 7 2 2" xfId="2124"/>
    <cellStyle name="链接单元格 2 3" xfId="2125"/>
    <cellStyle name="60% - 强调文字颜色 3 4 2 3 3" xfId="2126"/>
    <cellStyle name="货币 2 2 4" xfId="2127"/>
    <cellStyle name="链接单元格 3" xfId="2128"/>
    <cellStyle name="60% - 强调文字颜色 3 4 2 4" xfId="2129"/>
    <cellStyle name="链接单元格 4" xfId="2130"/>
    <cellStyle name="60% - 强调文字颜色 3 4 2 5" xfId="2131"/>
    <cellStyle name="60% - 强调文字颜色 3 4 3" xfId="2132"/>
    <cellStyle name="百分比 9" xfId="2133"/>
    <cellStyle name="60% - 强调文字颜色 3 4 3 2" xfId="2134"/>
    <cellStyle name="60% - 强调文字颜色 5 4 5" xfId="2135"/>
    <cellStyle name="解释性文本 2 4 2" xfId="2136"/>
    <cellStyle name="汇总 2 4 3 4" xfId="2137"/>
    <cellStyle name="60% - 强调文字颜色 3 4 3 2 2" xfId="2138"/>
    <cellStyle name="60% - 强调文字颜色 3 4 3 3" xfId="2139"/>
    <cellStyle name="60% - 强调文字颜色 3 4 4" xfId="2140"/>
    <cellStyle name="千位分隔 13 3 2 2 5" xfId="2141"/>
    <cellStyle name="60% - 强调文字颜色 3 4 4 2" xfId="2142"/>
    <cellStyle name="常规 11 2 3 2" xfId="2143"/>
    <cellStyle name="60% - 强调文字颜色 3 4 5" xfId="2144"/>
    <cellStyle name="标题 6 2 2 2 2" xfId="2145"/>
    <cellStyle name="60% - 强调文字颜色 4 2" xfId="2146"/>
    <cellStyle name="汇总 3 2 4 4" xfId="2147"/>
    <cellStyle name="60% - 强调文字颜色 4 2 3 2" xfId="2148"/>
    <cellStyle name="常规 7 3 4" xfId="2149"/>
    <cellStyle name="输入 3 4 7" xfId="2150"/>
    <cellStyle name="60% - 强调文字颜色 4 2 3 2 2" xfId="2151"/>
    <cellStyle name="60% - 强调文字颜色 4 2 3 3" xfId="2152"/>
    <cellStyle name="计算 3 3 6 2 2" xfId="2153"/>
    <cellStyle name="60% - 强调文字颜色 4 3" xfId="2154"/>
    <cellStyle name="输出 4 10" xfId="2155"/>
    <cellStyle name="常规 20" xfId="2156"/>
    <cellStyle name="常规 15" xfId="2157"/>
    <cellStyle name="60% - 强调文字颜色 4 3 2" xfId="2158"/>
    <cellStyle name="输出 4 10 2" xfId="2159"/>
    <cellStyle name="常规 20 2" xfId="2160"/>
    <cellStyle name="常规 15 2" xfId="2161"/>
    <cellStyle name="百分比 2 6" xfId="2162"/>
    <cellStyle name="60% - 强调文字颜色 4 3 2 2" xfId="2163"/>
    <cellStyle name="常规 20 2 2" xfId="2164"/>
    <cellStyle name="常规 15 2 2" xfId="2165"/>
    <cellStyle name="百分比 2 6 2" xfId="2166"/>
    <cellStyle name="60% - 强调文字颜色 4 3 2 2 2" xfId="2167"/>
    <cellStyle name="常规 20 2 3" xfId="2168"/>
    <cellStyle name="常规 15 2 3" xfId="2169"/>
    <cellStyle name="计算 2 3 8 2" xfId="2170"/>
    <cellStyle name="差 4 2 3 2 2" xfId="2171"/>
    <cellStyle name="60% - 强调文字颜色 4 3 2 2 3" xfId="2172"/>
    <cellStyle name="常规 20 3" xfId="2173"/>
    <cellStyle name="常规 15 3" xfId="2174"/>
    <cellStyle name="百分比 2 7" xfId="2175"/>
    <cellStyle name="常规 5 2 2 2 2" xfId="2176"/>
    <cellStyle name="注释 2 2 6 3 2" xfId="2177"/>
    <cellStyle name="60% - 强调文字颜色 4 3 2 3" xfId="2178"/>
    <cellStyle name="常规 20 3 2" xfId="2179"/>
    <cellStyle name="常规 15 3 2" xfId="2180"/>
    <cellStyle name="60% - 强调文字颜色 4 3 2 3 2" xfId="2181"/>
    <cellStyle name="千位分隔 2 2 2 6 3" xfId="2182"/>
    <cellStyle name="常规 20 3 2 2" xfId="2183"/>
    <cellStyle name="常规 15 3 2 2" xfId="2184"/>
    <cellStyle name="60% - 强调文字颜色 4 3 2 3 2 2" xfId="2185"/>
    <cellStyle name="常规 20 3 3" xfId="2186"/>
    <cellStyle name="常规 15 3 3" xfId="2187"/>
    <cellStyle name="60% - 强调文字颜色 4 3 2 3 3" xfId="2188"/>
    <cellStyle name="注释 3 9 2 2" xfId="2189"/>
    <cellStyle name="常规 20 4" xfId="2190"/>
    <cellStyle name="常规 15 4" xfId="2191"/>
    <cellStyle name="60% - 强调文字颜色 4 3 2 4" xfId="2192"/>
    <cellStyle name="常规 20 5" xfId="2193"/>
    <cellStyle name="常规 15 5" xfId="2194"/>
    <cellStyle name="汇总 3 8 2" xfId="2195"/>
    <cellStyle name="适中 2 2" xfId="2196"/>
    <cellStyle name="60% - 强调文字颜色 4 3 2 5" xfId="2197"/>
    <cellStyle name="60% - 强调文字颜色 5 2 2 3 2" xfId="2198"/>
    <cellStyle name="60% - 强调文字颜色 4 3 3" xfId="2199"/>
    <cellStyle name="检查单元格 2 2 2" xfId="2200"/>
    <cellStyle name="输出 4 11" xfId="2201"/>
    <cellStyle name="常规 16" xfId="2202"/>
    <cellStyle name="60% - 强调文字颜色 4 3 3 2" xfId="2203"/>
    <cellStyle name="检查单元格 2 2 2 2" xfId="2204"/>
    <cellStyle name="输出 4 11 2" xfId="2205"/>
    <cellStyle name="常规 16 2" xfId="2206"/>
    <cellStyle name="百分比 3 6" xfId="2207"/>
    <cellStyle name="60% - 强调文字颜色 4 3 3 3" xfId="2208"/>
    <cellStyle name="检查单元格 2 2 2 3" xfId="2209"/>
    <cellStyle name="常规 16 3" xfId="2210"/>
    <cellStyle name="60% - 强调文字颜色 4 3 4 2" xfId="2211"/>
    <cellStyle name="检查单元格 2 2 3 2" xfId="2212"/>
    <cellStyle name="输出 4 12 2" xfId="2213"/>
    <cellStyle name="百分比 4 6" xfId="2214"/>
    <cellStyle name="60% - 强调文字颜色 4 3 5" xfId="2215"/>
    <cellStyle name="检查单元格 2 2 4" xfId="2216"/>
    <cellStyle name="输出 4 13" xfId="2217"/>
    <cellStyle name="常规 18" xfId="2218"/>
    <cellStyle name="常规 11 3 2 2" xfId="2219"/>
    <cellStyle name="千位分隔 2 4 4 3 2" xfId="2220"/>
    <cellStyle name="60% - 强调文字颜色 4 4" xfId="2221"/>
    <cellStyle name="输出 2 2 6 2 2" xfId="2222"/>
    <cellStyle name="常规 65" xfId="2223"/>
    <cellStyle name="标题 3 2 2 5" xfId="2224"/>
    <cellStyle name="60% - 强调文字颜色 4 4 2" xfId="2225"/>
    <cellStyle name="常规 65 2" xfId="2226"/>
    <cellStyle name="60% - 强调文字颜色 4 4 2 2" xfId="2227"/>
    <cellStyle name="千位分隔 19 3 4" xfId="2228"/>
    <cellStyle name="常规 65 2 2" xfId="2229"/>
    <cellStyle name="60% - 强调文字颜色 4 4 2 2 2" xfId="2230"/>
    <cellStyle name="千位分隔 19 3 4 2" xfId="2231"/>
    <cellStyle name="常规 65 2 2 2" xfId="2232"/>
    <cellStyle name="60% - 强调文字颜色 4 4 2 2 2 2" xfId="2233"/>
    <cellStyle name="千位分隔 19 3 5" xfId="2234"/>
    <cellStyle name="常规 65 2 3" xfId="2235"/>
    <cellStyle name="计算 3 3 8 2" xfId="2236"/>
    <cellStyle name="60% - 强调文字颜色 4 4 2 2 3" xfId="2237"/>
    <cellStyle name="常规 5 2 3 2 2" xfId="2238"/>
    <cellStyle name="常规 65 3" xfId="2239"/>
    <cellStyle name="注释 2 2 7 3 2" xfId="2240"/>
    <cellStyle name="60% - 强调文字颜色 4 4 2 3" xfId="2241"/>
    <cellStyle name="千位分隔 19 4 4" xfId="2242"/>
    <cellStyle name="注释 2 13" xfId="2243"/>
    <cellStyle name="常规 65 3 2" xfId="2244"/>
    <cellStyle name="60% - 强调文字颜色 4 4 2 3 2" xfId="2245"/>
    <cellStyle name="千位分隔 19 4 4 2" xfId="2246"/>
    <cellStyle name="常规 65 3 2 2" xfId="2247"/>
    <cellStyle name="60% - 强调文字颜色 4 4 2 3 2 2" xfId="2248"/>
    <cellStyle name="千位分隔 19 4 5" xfId="2249"/>
    <cellStyle name="常规 65 3 3" xfId="2250"/>
    <cellStyle name="计算 4 2 7 2 2" xfId="2251"/>
    <cellStyle name="60% - 强调文字颜色 4 4 2 3 3" xfId="2252"/>
    <cellStyle name="60% - 强调文字颜色 4 4 3" xfId="2253"/>
    <cellStyle name="检查单元格 2 3 2" xfId="2254"/>
    <cellStyle name="常规 71" xfId="2255"/>
    <cellStyle name="60% - 强调文字颜色 4 4 3 2" xfId="2256"/>
    <cellStyle name="检查单元格 2 3 2 2" xfId="2257"/>
    <cellStyle name="60% - 强调文字颜色 4 4 3 3" xfId="2258"/>
    <cellStyle name="60% - 强调文字颜色 4 4 4" xfId="2259"/>
    <cellStyle name="检查单元格 2 3 3" xfId="2260"/>
    <cellStyle name="60% - 强调文字颜色 4 4 4 2" xfId="2261"/>
    <cellStyle name="千位分隔 13 4 2 2 5" xfId="2262"/>
    <cellStyle name="常规 14 5" xfId="2263"/>
    <cellStyle name="汇总 3 7 2" xfId="2264"/>
    <cellStyle name="60% - 强调文字颜色 5 2 2 2 2" xfId="2265"/>
    <cellStyle name="汇总 3 7 2 2" xfId="2266"/>
    <cellStyle name="60% - 强调文字颜色 5 2 2 2 2 2" xfId="2267"/>
    <cellStyle name="汇总 3 7 3" xfId="2268"/>
    <cellStyle name="60% - 强调文字颜色 5 2 2 2 3" xfId="2269"/>
    <cellStyle name="汇总 3 8" xfId="2270"/>
    <cellStyle name="注释 2 3 5 3 2" xfId="2271"/>
    <cellStyle name="适中 2" xfId="2272"/>
    <cellStyle name="60% - 强调文字颜色 5 2 2 3" xfId="2273"/>
    <cellStyle name="常规 20 5 2" xfId="2274"/>
    <cellStyle name="汇总 3 8 2 2" xfId="2275"/>
    <cellStyle name="适中 2 2 2" xfId="2276"/>
    <cellStyle name="60% - 强调文字颜色 5 2 2 3 2 2" xfId="2277"/>
    <cellStyle name="常规 20 6" xfId="2278"/>
    <cellStyle name="汇总 3 8 3" xfId="2279"/>
    <cellStyle name="适中 2 3" xfId="2280"/>
    <cellStyle name="60% - 强调文字颜色 5 2 2 3 3" xfId="2281"/>
    <cellStyle name="汇总 3 9" xfId="2282"/>
    <cellStyle name="适中 3" xfId="2283"/>
    <cellStyle name="60% - 强调文字颜色 5 2 2 4" xfId="2284"/>
    <cellStyle name="常规 16 5" xfId="2285"/>
    <cellStyle name="汇总 3 9 2" xfId="2286"/>
    <cellStyle name="适中 3 2" xfId="2287"/>
    <cellStyle name="60% - 强调文字颜色 5 2 2 4 2" xfId="2288"/>
    <cellStyle name="适中 4" xfId="2289"/>
    <cellStyle name="60% - 强调文字颜色 5 2 2 5" xfId="2290"/>
    <cellStyle name="汇总 4 7" xfId="2291"/>
    <cellStyle name="60% - 强调文字颜色 5 2 3 2" xfId="2292"/>
    <cellStyle name="汇总 4 7 2" xfId="2293"/>
    <cellStyle name="60% - 强调文字颜色 5 2 3 2 2" xfId="2294"/>
    <cellStyle name="汇总 4 8" xfId="2295"/>
    <cellStyle name="60% - 强调文字颜色 5 2 3 3" xfId="2296"/>
    <cellStyle name="60% - 强调文字颜色 5 2 4" xfId="2297"/>
    <cellStyle name="汇总 3 2 2 6 3 2" xfId="2298"/>
    <cellStyle name="输入 3 12" xfId="2299"/>
    <cellStyle name="60% - 强调文字颜色 5 2 4 2" xfId="2300"/>
    <cellStyle name="千位分隔 13 2 2 2 3 2" xfId="2301"/>
    <cellStyle name="60% - 强调文字颜色 5 3 2 2" xfId="2302"/>
    <cellStyle name="千位分隔 13 2 2 2 3 2 2" xfId="2303"/>
    <cellStyle name="60% - 强调文字颜色 5 3 2 2 2" xfId="2304"/>
    <cellStyle name="60% - 强调文字颜色 5 3 2 2 2 2" xfId="2305"/>
    <cellStyle name="60% - 强调文字颜色 5 3 2 2 3" xfId="2306"/>
    <cellStyle name="注释 2 3 6 3 2" xfId="2307"/>
    <cellStyle name="千位分隔 13 2 2 2 3 3" xfId="2308"/>
    <cellStyle name="60% - 强调文字颜色 5 3 2 3" xfId="2309"/>
    <cellStyle name="常规 5 3 2 2 2" xfId="2310"/>
    <cellStyle name="60% - 强调文字颜色 5 3 2 3 2" xfId="2311"/>
    <cellStyle name="60% - 强调文字颜色 5 3 2 5" xfId="2312"/>
    <cellStyle name="60% - 强调文字颜色 5 3 2 3 2 2" xfId="2313"/>
    <cellStyle name="60% - 强调文字颜色 5 3 2 3 3" xfId="2314"/>
    <cellStyle name="60% - 强调文字颜色 5 3 2 4" xfId="2315"/>
    <cellStyle name="60% - 强调文字颜色 5 3 2 4 2" xfId="2316"/>
    <cellStyle name="检查单元格 3 2 2" xfId="2317"/>
    <cellStyle name="千位分隔 13 2 2 2 4" xfId="2318"/>
    <cellStyle name="60% - 强调文字颜色 5 3 3" xfId="2319"/>
    <cellStyle name="检查单元格 3 2 2 2" xfId="2320"/>
    <cellStyle name="千位分隔 13 2 2 2 4 2" xfId="2321"/>
    <cellStyle name="60% - 强调文字颜色 5 3 3 2" xfId="2322"/>
    <cellStyle name="60% - 强调文字颜色 5 3 3 2 2" xfId="2323"/>
    <cellStyle name="检查单元格 3 2 2 2 2" xfId="2324"/>
    <cellStyle name="60% - 强调文字颜色 5 3 3 3" xfId="2325"/>
    <cellStyle name="检查单元格 3 2 2 3" xfId="2326"/>
    <cellStyle name="检查单元格 3 2 3" xfId="2327"/>
    <cellStyle name="千位分隔 13 2 2 2 5" xfId="2328"/>
    <cellStyle name="60% - 强调文字颜色 5 3 4" xfId="2329"/>
    <cellStyle name="60% - 强调文字颜色 5 3 4 2" xfId="2330"/>
    <cellStyle name="检查单元格 3 2 3 2" xfId="2331"/>
    <cellStyle name="检查单元格 3 2 4" xfId="2332"/>
    <cellStyle name="解释性文本 2 3 2" xfId="2333"/>
    <cellStyle name="链接单元格 3 2 2 2 2" xfId="2334"/>
    <cellStyle name="60% - 强调文字颜色 5 3 5" xfId="2335"/>
    <cellStyle name="千位分隔 13 2 2 3 3" xfId="2336"/>
    <cellStyle name="标题 3 3 2 5" xfId="2337"/>
    <cellStyle name="60% - 强调文字颜色 5 4 2" xfId="2338"/>
    <cellStyle name="60% - 强调文字颜色 5 4 2 2" xfId="2339"/>
    <cellStyle name="60% - 强调文字颜色 5 4 2 2 2" xfId="2340"/>
    <cellStyle name="60% - 强调文字颜色 5 4 2 2 3" xfId="2341"/>
    <cellStyle name="60% - 强调文字颜色 5 4 2 3" xfId="2342"/>
    <cellStyle name="60% - 强调文字颜色 5 4 2 3 2" xfId="2343"/>
    <cellStyle name="60% - 强调文字颜色 6 3 2 5" xfId="2344"/>
    <cellStyle name="60% - 强调文字颜色 5 4 2 3 3" xfId="2345"/>
    <cellStyle name="60% - 强调文字颜色 5 4 3" xfId="2346"/>
    <cellStyle name="检查单元格 3 3 2" xfId="2347"/>
    <cellStyle name="60% - 强调文字颜色 5 4 3 2" xfId="2348"/>
    <cellStyle name="检查单元格 3 3 2 2" xfId="2349"/>
    <cellStyle name="标题 1 2 5" xfId="2350"/>
    <cellStyle name="强调文字颜色 4 2 2 3 3" xfId="2351"/>
    <cellStyle name="60% - 强调文字颜色 5 4 3 2 2" xfId="2352"/>
    <cellStyle name="60% - 强调文字颜色 5 4 3 3" xfId="2353"/>
    <cellStyle name="60% - 强调文字颜色 5 4 4" xfId="2354"/>
    <cellStyle name="检查单元格 3 3 3" xfId="2355"/>
    <cellStyle name="标题 1 3 5" xfId="2356"/>
    <cellStyle name="60% - 强调文字颜色 5 4 4 2" xfId="2357"/>
    <cellStyle name="60% - 强调文字颜色 6 2 2" xfId="2358"/>
    <cellStyle name="60% - 强调文字颜色 6 2 2 2" xfId="2359"/>
    <cellStyle name="60% - 强调文字颜色 6 2 2 2 2" xfId="2360"/>
    <cellStyle name="60% - 强调文字颜色 6 2 2 2 3" xfId="2361"/>
    <cellStyle name="常规 11 2 3 3 2" xfId="2362"/>
    <cellStyle name="注释 2 4 5 3 2" xfId="2363"/>
    <cellStyle name="60% - 强调文字颜色 6 2 2 3" xfId="2364"/>
    <cellStyle name="60% - 强调文字颜色 6 2 2 3 2" xfId="2365"/>
    <cellStyle name="60% - 强调文字颜色 6 2 2 3 2 2" xfId="2366"/>
    <cellStyle name="60% - 强调文字颜色 6 2 2 4" xfId="2367"/>
    <cellStyle name="60% - 强调文字颜色 6 2 2 4 2" xfId="2368"/>
    <cellStyle name="60% - 强调文字颜色 6 2 2 5" xfId="2369"/>
    <cellStyle name="60% - 强调文字颜色 6 2 3" xfId="2370"/>
    <cellStyle name="60% - 强调文字颜色 6 2 3 2" xfId="2371"/>
    <cellStyle name="百分比 4 2 3 3" xfId="2372"/>
    <cellStyle name="60% - 强调文字颜色 6 2 3 2 2" xfId="2373"/>
    <cellStyle name="60% - 强调文字颜色 6 2 3 3" xfId="2374"/>
    <cellStyle name="60% - 强调文字颜色 6 3" xfId="2375"/>
    <cellStyle name="千位分隔 13 2 3 2 3" xfId="2376"/>
    <cellStyle name="60% - 强调文字颜色 6 3 2" xfId="2377"/>
    <cellStyle name="60% - 强调文字颜色 6 3 2 2" xfId="2378"/>
    <cellStyle name="60% - 强调文字颜色 6 3 2 2 2" xfId="2379"/>
    <cellStyle name="千位分隔 13 3 2 2 2 5" xfId="2380"/>
    <cellStyle name="60% - 强调文字颜色 6 3 2 2 2 2" xfId="2381"/>
    <cellStyle name="60% - 强调文字颜色 6 3 2 2 3" xfId="2382"/>
    <cellStyle name="常规 11 3 3 3 2" xfId="2383"/>
    <cellStyle name="常规 4 3 2 2 2 2" xfId="2384"/>
    <cellStyle name="千位分隔 2 2 2 4 3" xfId="2385"/>
    <cellStyle name="注释 2 4 6 3 2" xfId="2386"/>
    <cellStyle name="60% - 强调文字颜色 6 3 2 3" xfId="2387"/>
    <cellStyle name="60% - 强调文字颜色 6 3 2 4" xfId="2388"/>
    <cellStyle name="60% - 强调文字颜色 6 3 3" xfId="2389"/>
    <cellStyle name="60% - 强调文字颜色 6 3 3 2" xfId="2390"/>
    <cellStyle name="千位分隔 4 2 4 5" xfId="2391"/>
    <cellStyle name="百分比 5 2 3 3" xfId="2392"/>
    <cellStyle name="60% - 强调文字颜色 6 3 3 2 2" xfId="2393"/>
    <cellStyle name="60% - 强调文字颜色 6 3 3 3" xfId="2394"/>
    <cellStyle name="60% - 强调文字颜色 6 3 4" xfId="2395"/>
    <cellStyle name="60% - 强调文字颜色 6 3 4 2" xfId="2396"/>
    <cellStyle name="解释性文本 3 3 2" xfId="2397"/>
    <cellStyle name="链接单元格 3 2 3 2 2" xfId="2398"/>
    <cellStyle name="60% - 强调文字颜色 6 3 5" xfId="2399"/>
    <cellStyle name="千位分隔 2 2 2 7" xfId="2400"/>
    <cellStyle name="汇总 3 4 2 2 2" xfId="2401"/>
    <cellStyle name="千位分隔 2 2 3 4 2" xfId="2402"/>
    <cellStyle name="强调文字颜色 4 3 2 2 3" xfId="2403"/>
    <cellStyle name="百分比 3 2 2 2 2" xfId="2404"/>
    <cellStyle name="60% - 强调文字颜色 6 4 2 2" xfId="2405"/>
    <cellStyle name="千位分隔 2 2 3 4 2 2" xfId="2406"/>
    <cellStyle name="百分比 3 2 2 2 2 2" xfId="2407"/>
    <cellStyle name="60% - 强调文字颜色 6 4 2 2 2" xfId="2408"/>
    <cellStyle name="千位分隔 2 2 2 2 2 2 2 3" xfId="2409"/>
    <cellStyle name="60% - 强调文字颜色 6 4 2 2 2 2" xfId="2410"/>
    <cellStyle name="60% - 强调文字颜色 6 4 2 2 3" xfId="2411"/>
    <cellStyle name="百分比 3 2 2 2 3" xfId="2412"/>
    <cellStyle name="常规 4 3 2 3 2 2" xfId="2413"/>
    <cellStyle name="千位分隔 2 2 3 4 3" xfId="2414"/>
    <cellStyle name="60% - 强调文字颜色 6 4 2 3" xfId="2415"/>
    <cellStyle name="60% - 强调文字颜色 6 4 2 3 2" xfId="2416"/>
    <cellStyle name="千位分隔 2 2 2 2 2 3 2 3" xfId="2417"/>
    <cellStyle name="60% - 强调文字颜色 6 4 2 3 2 2" xfId="2418"/>
    <cellStyle name="千位分隔 2 2 3 5" xfId="2419"/>
    <cellStyle name="百分比 3 2 2 3" xfId="2420"/>
    <cellStyle name="60% - 强调文字颜色 6 4 3" xfId="2421"/>
    <cellStyle name="千位分隔 2 2 3 5 2" xfId="2422"/>
    <cellStyle name="强调文字颜色 4 3 2 3 3" xfId="2423"/>
    <cellStyle name="百分比 3 2 2 3 2" xfId="2424"/>
    <cellStyle name="60% - 强调文字颜色 6 4 3 2" xfId="2425"/>
    <cellStyle name="60% - 强调文字颜色 6 4 3 2 2" xfId="2426"/>
    <cellStyle name="60% - 强调文字颜色 6 4 3 3" xfId="2427"/>
    <cellStyle name="千位分隔 2 2 3 6" xfId="2428"/>
    <cellStyle name="百分比 3 2 2 4" xfId="2429"/>
    <cellStyle name="60% - 强调文字颜色 6 4 4" xfId="2430"/>
    <cellStyle name="60% - 强调文字颜色 6 4 4 2" xfId="2431"/>
    <cellStyle name="60% - 强调文字颜色 6 4 5" xfId="2432"/>
    <cellStyle name="解释性文本 3 4 2" xfId="2433"/>
    <cellStyle name="千位分隔 2 2 3 7" xfId="2434"/>
    <cellStyle name="汇总 3 4 2 3 2" xfId="2435"/>
    <cellStyle name="e鯪9Y_x000b_" xfId="2436"/>
    <cellStyle name="e鯪9Y_x000b_ 2" xfId="2437"/>
    <cellStyle name="e鯪9Y_x000b_ 2 2" xfId="2438"/>
    <cellStyle name="e鯪9Y_x000b_ 2 2 2" xfId="2439"/>
    <cellStyle name="e鯪9Y_x000b_ 2 2 3" xfId="2440"/>
    <cellStyle name="千位分隔 11 2" xfId="2441"/>
    <cellStyle name="标题 5 2 4" xfId="2442"/>
    <cellStyle name="e鯪9Y_x000b_ 2 3 2 2" xfId="2443"/>
    <cellStyle name="输出 3 5 2 2" xfId="2444"/>
    <cellStyle name="千位分隔 12" xfId="2445"/>
    <cellStyle name="千位分隔 3 3 2 3 4" xfId="2446"/>
    <cellStyle name="e鯪9Y_x000b_ 2 3 3" xfId="2447"/>
    <cellStyle name="警告文本 2 2 2" xfId="2448"/>
    <cellStyle name="e鯪9Y_x000b_ 2 4 2" xfId="2449"/>
    <cellStyle name="汇总 2 2 3" xfId="2450"/>
    <cellStyle name="e鯪9Y_x000b_ 3" xfId="2451"/>
    <cellStyle name="e鯪9Y_x000b_ 3 2" xfId="2452"/>
    <cellStyle name="千位分隔 6 2 3 3" xfId="2453"/>
    <cellStyle name="e鯪9Y_x000b_ 3 2 2" xfId="2454"/>
    <cellStyle name="e鯪9Y_x000b_ 4" xfId="2455"/>
    <cellStyle name="e鯪9Y_x000b_ 4 2" xfId="2456"/>
    <cellStyle name="强调文字颜色 3 3 2 4 2" xfId="2457"/>
    <cellStyle name="汇总 4 2 2 2 3" xfId="2458"/>
    <cellStyle name="强调文字颜色 4 2 3 2 2" xfId="2459"/>
    <cellStyle name="输入 2 2 2 6 2" xfId="2460"/>
    <cellStyle name="e鯪9Y_x000b_ 5" xfId="2461"/>
    <cellStyle name="常规 2 5 2 2 3" xfId="2462"/>
    <cellStyle name="百分比 2" xfId="2463"/>
    <cellStyle name="百分比 2 2" xfId="2464"/>
    <cellStyle name="千位分隔 2 3 2 2 2 2 3" xfId="2465"/>
    <cellStyle name="百分比 2 2 2" xfId="2466"/>
    <cellStyle name="百分比 2 2 2 2" xfId="2467"/>
    <cellStyle name="标题 2 4 2 5" xfId="2468"/>
    <cellStyle name="百分比 2 2 2 3" xfId="2469"/>
    <cellStyle name="百分比 2 2 2 4" xfId="2470"/>
    <cellStyle name="千位分隔 2 3 2 2 2 2 4" xfId="2471"/>
    <cellStyle name="千位分隔 2 4 2 3 2 2 2" xfId="2472"/>
    <cellStyle name="计算 2 3 4 2" xfId="2473"/>
    <cellStyle name="百分比 2 2 3" xfId="2474"/>
    <cellStyle name="计算 2 3 4 2 2" xfId="2475"/>
    <cellStyle name="百分比 2 2 3 2" xfId="2476"/>
    <cellStyle name="百分比 2 2 3 2 2" xfId="2477"/>
    <cellStyle name="百分比 2 2 3 2 2 2" xfId="2478"/>
    <cellStyle name="百分比 2 2 3 2 3" xfId="2479"/>
    <cellStyle name="百分比 2 2 3 3" xfId="2480"/>
    <cellStyle name="百分比 2 2 3 3 2" xfId="2481"/>
    <cellStyle name="标题 2 2 2 3" xfId="2482"/>
    <cellStyle name="百分比 2 2 3 4" xfId="2483"/>
    <cellStyle name="计算 2 3 4 3" xfId="2484"/>
    <cellStyle name="百分比 2 2 4" xfId="2485"/>
    <cellStyle name="计算 2 3 4 3 2" xfId="2486"/>
    <cellStyle name="百分比 2 2 4 2" xfId="2487"/>
    <cellStyle name="常规 2 2 2 2 2 4" xfId="2488"/>
    <cellStyle name="百分比 2 2 4 2 2" xfId="2489"/>
    <cellStyle name="百分比 2 2 4 3" xfId="2490"/>
    <cellStyle name="常规 2 2 2 2 2 5" xfId="2491"/>
    <cellStyle name="计算 2 3 4 4" xfId="2492"/>
    <cellStyle name="百分比 2 2 5" xfId="2493"/>
    <cellStyle name="百分比 2 2 5 2" xfId="2494"/>
    <cellStyle name="百分比 2 2 6" xfId="2495"/>
    <cellStyle name="百分比 2 3" xfId="2496"/>
    <cellStyle name="千位分隔 2 3 2 2 2 3 3" xfId="2497"/>
    <cellStyle name="百分比 2 3 2" xfId="2498"/>
    <cellStyle name="百分比 2 3 2 2" xfId="2499"/>
    <cellStyle name="强调文字颜色 3 4 2 2 3" xfId="2500"/>
    <cellStyle name="百分比 2 3 2 2 2" xfId="2501"/>
    <cellStyle name="千位分隔 4 3 2 3 3" xfId="2502"/>
    <cellStyle name="百分比 2 3 2 2 2 2" xfId="2503"/>
    <cellStyle name="常规 4 2 3 3 2 2" xfId="2504"/>
    <cellStyle name="汇总 3 2 10" xfId="2505"/>
    <cellStyle name="百分比 2 3 2 2 3" xfId="2506"/>
    <cellStyle name="强调文字颜色 3 4 2 3 3" xfId="2507"/>
    <cellStyle name="百分比 2 3 2 3 2" xfId="2508"/>
    <cellStyle name="千位分隔 4 3 3 3 3" xfId="2509"/>
    <cellStyle name="百分比 2 3 2 3 2 2" xfId="2510"/>
    <cellStyle name="百分比 2 3 2 4" xfId="2511"/>
    <cellStyle name="百分比 2 3 2 4 2" xfId="2512"/>
    <cellStyle name="汇总 3 3 3 3 2" xfId="2513"/>
    <cellStyle name="百分比 2 3 2 5" xfId="2514"/>
    <cellStyle name="汇总 2 2 2 4 2 2" xfId="2515"/>
    <cellStyle name="计算 2 3 5 2" xfId="2516"/>
    <cellStyle name="百分比 2 3 3" xfId="2517"/>
    <cellStyle name="计算 2 3 5 2 2" xfId="2518"/>
    <cellStyle name="百分比 2 3 3 2" xfId="2519"/>
    <cellStyle name="常规 13" xfId="2520"/>
    <cellStyle name="百分比 2 3 3 2 2" xfId="2521"/>
    <cellStyle name="千位分隔 4 4 2 3 3" xfId="2522"/>
    <cellStyle name="常规 13 2" xfId="2523"/>
    <cellStyle name="百分比 2 3 3 2 2 2" xfId="2524"/>
    <cellStyle name="差 2 2 4" xfId="2525"/>
    <cellStyle name="常规 14" xfId="2526"/>
    <cellStyle name="百分比 2 3 3 2 3" xfId="2527"/>
    <cellStyle name="百分比 2 3 3 3" xfId="2528"/>
    <cellStyle name="常规 58" xfId="2529"/>
    <cellStyle name="百分比 2 3 3 3 2" xfId="2530"/>
    <cellStyle name="标题 3 2 2 3" xfId="2531"/>
    <cellStyle name="百分比 2 3 3 4" xfId="2532"/>
    <cellStyle name="计算 2 3 5 3" xfId="2533"/>
    <cellStyle name="百分比 2 3 4" xfId="2534"/>
    <cellStyle name="计算 2 3 5 3 2" xfId="2535"/>
    <cellStyle name="百分比 2 3 4 2" xfId="2536"/>
    <cellStyle name="输出 2 2 2 6" xfId="2537"/>
    <cellStyle name="百分比 2 3 4 2 2" xfId="2538"/>
    <cellStyle name="百分比 2 3 4 3" xfId="2539"/>
    <cellStyle name="千位分隔 2 2" xfId="2540"/>
    <cellStyle name="计算 2 3 5 4" xfId="2541"/>
    <cellStyle name="百分比 2 3 5" xfId="2542"/>
    <cellStyle name="千位分隔 2 2 2" xfId="2543"/>
    <cellStyle name="百分比 2 3 5 2" xfId="2544"/>
    <cellStyle name="千位分隔 2 3" xfId="2545"/>
    <cellStyle name="百分比 2 3 6" xfId="2546"/>
    <cellStyle name="百分比 2 4" xfId="2547"/>
    <cellStyle name="汇总 3 4 4 3 2" xfId="2548"/>
    <cellStyle name="差 2 4 2" xfId="2549"/>
    <cellStyle name="百分比 2 4 2" xfId="2550"/>
    <cellStyle name="百分比 2 4 2 2" xfId="2551"/>
    <cellStyle name="计算 2 3 6 2" xfId="2552"/>
    <cellStyle name="百分比 2 4 3" xfId="2553"/>
    <cellStyle name="百分比 2 5" xfId="2554"/>
    <cellStyle name="百分比 2 5 2" xfId="2555"/>
    <cellStyle name="百分比 3" xfId="2556"/>
    <cellStyle name="输出 2 2 8" xfId="2557"/>
    <cellStyle name="百分比 3 2" xfId="2558"/>
    <cellStyle name="计算 2 4 4 2" xfId="2559"/>
    <cellStyle name="百分比 3 2 3" xfId="2560"/>
    <cellStyle name="计算 2 2 2 2 2 2" xfId="2561"/>
    <cellStyle name="千位分隔 2 2 4 4 2" xfId="2562"/>
    <cellStyle name="强调文字颜色 5 2" xfId="2563"/>
    <cellStyle name="百分比 3 2 3 2 2" xfId="2564"/>
    <cellStyle name="计算 2 4 4 3" xfId="2565"/>
    <cellStyle name="百分比 3 2 4" xfId="2566"/>
    <cellStyle name="输出 4 2 2 4 2 2" xfId="2567"/>
    <cellStyle name="输出 3 3 6 2 2" xfId="2568"/>
    <cellStyle name="常规 3 2 4 2 2" xfId="2569"/>
    <cellStyle name="千位分隔 2 2 5 4" xfId="2570"/>
    <cellStyle name="计算 2 4 4 3 2" xfId="2571"/>
    <cellStyle name="百分比 3 2 4 2" xfId="2572"/>
    <cellStyle name="计算 2 4 4 4" xfId="2573"/>
    <cellStyle name="百分比 3 2 5" xfId="2574"/>
    <cellStyle name="输出 2 2 9" xfId="2575"/>
    <cellStyle name="百分比 3 3" xfId="2576"/>
    <cellStyle name="输出 2 2 9 2" xfId="2577"/>
    <cellStyle name="百分比 3 3 2" xfId="2578"/>
    <cellStyle name="千位分隔 2 3 3 4" xfId="2579"/>
    <cellStyle name="百分比 3 3 2 2" xfId="2580"/>
    <cellStyle name="适中 4 2 2 2" xfId="2581"/>
    <cellStyle name="计算 2 4 5 2" xfId="2582"/>
    <cellStyle name="百分比 3 3 3" xfId="2583"/>
    <cellStyle name="计算 2 2 2 2 3 2" xfId="2584"/>
    <cellStyle name="百分比 3 4" xfId="2585"/>
    <cellStyle name="百分比 3 4 2" xfId="2586"/>
    <cellStyle name="百分比 3 5" xfId="2587"/>
    <cellStyle name="百分比 4" xfId="2588"/>
    <cellStyle name="输出 2 3 8" xfId="2589"/>
    <cellStyle name="常规 2 2 6" xfId="2590"/>
    <cellStyle name="百分比 4 2" xfId="2591"/>
    <cellStyle name="输出 2 3 8 2" xfId="2592"/>
    <cellStyle name="常规 2 2 6 2" xfId="2593"/>
    <cellStyle name="百分比 4 2 2" xfId="2594"/>
    <cellStyle name="千位分隔 3 2 3 4" xfId="2595"/>
    <cellStyle name="百分比 4 2 2 2" xfId="2596"/>
    <cellStyle name="千位分隔 5 2 5" xfId="2597"/>
    <cellStyle name="标题 4 4 2 5" xfId="2598"/>
    <cellStyle name="千位分隔 13 3 3 3 3" xfId="2599"/>
    <cellStyle name="千位分隔 3 2 3 4 2" xfId="2600"/>
    <cellStyle name="强调文字颜色 5 3 2 2 3" xfId="2601"/>
    <cellStyle name="百分比 4 2 2 2 2" xfId="2602"/>
    <cellStyle name="百分比 4 2 2 2 2 2" xfId="2603"/>
    <cellStyle name="千位分隔 5 2 5 2 2" xfId="2604"/>
    <cellStyle name="常规 11 3 3 3 3" xfId="2605"/>
    <cellStyle name="千位分隔 19 5 2 2" xfId="2606"/>
    <cellStyle name="百分比 4 2 2 2 3" xfId="2607"/>
    <cellStyle name="常规 4 2 2 2 3 2 2" xfId="2608"/>
    <cellStyle name="千位分隔 3 2 3 5" xfId="2609"/>
    <cellStyle name="百分比 4 2 2 3" xfId="2610"/>
    <cellStyle name="强调文字颜色 5 3 2 3 3" xfId="2611"/>
    <cellStyle name="百分比 4 2 2 3 2" xfId="2612"/>
    <cellStyle name="百分比 4 2 2 3 2 2" xfId="2613"/>
    <cellStyle name="百分比 4 2 2 3 3" xfId="2614"/>
    <cellStyle name="千位分隔 3 2 3 6" xfId="2615"/>
    <cellStyle name="百分比 4 2 2 4" xfId="2616"/>
    <cellStyle name="百分比 4 2 2 4 2" xfId="2617"/>
    <cellStyle name="百分比 4 2 2 5" xfId="2618"/>
    <cellStyle name="百分比 4 2 3" xfId="2619"/>
    <cellStyle name="计算 2 2 2 3 2 2" xfId="2620"/>
    <cellStyle name="千位分隔 3 2 4 4" xfId="2621"/>
    <cellStyle name="百分比 4 2 3 2" xfId="2622"/>
    <cellStyle name="千位分隔 5 3 5" xfId="2623"/>
    <cellStyle name="千位分隔 13 3 3 4 3" xfId="2624"/>
    <cellStyle name="百分比 4 2 3 2 2" xfId="2625"/>
    <cellStyle name="输出 2 3 9" xfId="2626"/>
    <cellStyle name="常规 2 2 7" xfId="2627"/>
    <cellStyle name="百分比 4 3" xfId="2628"/>
    <cellStyle name="百分比 4 3 2" xfId="2629"/>
    <cellStyle name="汇总 3" xfId="2630"/>
    <cellStyle name="千位分隔 3 3 3 4" xfId="2631"/>
    <cellStyle name="百分比 4 3 2 2" xfId="2632"/>
    <cellStyle name="千位分隔 6 2 5" xfId="2633"/>
    <cellStyle name="千位分隔 13 3 4 3 3" xfId="2634"/>
    <cellStyle name="汇总 3 2" xfId="2635"/>
    <cellStyle name="百分比 4 3 2 2 2" xfId="2636"/>
    <cellStyle name="千位分隔 6 2 5 2" xfId="2637"/>
    <cellStyle name="汇总 3 2 2" xfId="2638"/>
    <cellStyle name="百分比 4 3 2 3" xfId="2639"/>
    <cellStyle name="千位分隔 6 2 6" xfId="2640"/>
    <cellStyle name="汇总 3 3" xfId="2641"/>
    <cellStyle name="适中 4 3 2 2" xfId="2642"/>
    <cellStyle name="百分比 4 3 3" xfId="2643"/>
    <cellStyle name="计算 2 2 2 3 3 2" xfId="2644"/>
    <cellStyle name="汇总 4" xfId="2645"/>
    <cellStyle name="千位分隔 3 3 4 4" xfId="2646"/>
    <cellStyle name="百分比 4 3 3 2" xfId="2647"/>
    <cellStyle name="千位分隔 6 3 5" xfId="2648"/>
    <cellStyle name="汇总 4 2" xfId="2649"/>
    <cellStyle name="百分比 4 3 3 2 2" xfId="2650"/>
    <cellStyle name="千位分隔 6 3 5 2" xfId="2651"/>
    <cellStyle name="汇总 4 2 2" xfId="2652"/>
    <cellStyle name="百分比 4 3 3 3" xfId="2653"/>
    <cellStyle name="千位分隔 6 3 6" xfId="2654"/>
    <cellStyle name="汇总 4 3" xfId="2655"/>
    <cellStyle name="常规 2 2 8" xfId="2656"/>
    <cellStyle name="常规 65 2 3 2 2" xfId="2657"/>
    <cellStyle name="百分比 4 4" xfId="2658"/>
    <cellStyle name="百分比 4 4 2" xfId="2659"/>
    <cellStyle name="千位分隔 3 4 3 4" xfId="2660"/>
    <cellStyle name="百分比 4 4 2 2" xfId="2661"/>
    <cellStyle name="常规 7 2 2 2 2" xfId="2662"/>
    <cellStyle name="百分比 4 4 3" xfId="2663"/>
    <cellStyle name="百分比 4 5 2" xfId="2664"/>
    <cellStyle name="强调文字颜色 1 2 3 2" xfId="2665"/>
    <cellStyle name="百分比 5" xfId="2666"/>
    <cellStyle name="输出 2 4 8" xfId="2667"/>
    <cellStyle name="强调文字颜色 1 2 3 2 2" xfId="2668"/>
    <cellStyle name="常规 2 3 6" xfId="2669"/>
    <cellStyle name="百分比 5 2" xfId="2670"/>
    <cellStyle name="标题 5 2 2 3" xfId="2671"/>
    <cellStyle name="输出 2 4 8 2" xfId="2672"/>
    <cellStyle name="百分比 5 2 2" xfId="2673"/>
    <cellStyle name="千位分隔 4 2 3 4" xfId="2674"/>
    <cellStyle name="百分比 5 2 2 2" xfId="2675"/>
    <cellStyle name="千位分隔 4 2 3 4 2" xfId="2676"/>
    <cellStyle name="强调文字颜色 6 3 2 2 3" xfId="2677"/>
    <cellStyle name="百分比 5 2 2 2 2" xfId="2678"/>
    <cellStyle name="千位分隔 4 2 3 5" xfId="2679"/>
    <cellStyle name="百分比 5 2 2 3" xfId="2680"/>
    <cellStyle name="百分比 5 2 3" xfId="2681"/>
    <cellStyle name="计算 2 2 2 4 2 2" xfId="2682"/>
    <cellStyle name="千位分隔 4 2 4 4" xfId="2683"/>
    <cellStyle name="百分比 5 2 3 2" xfId="2684"/>
    <cellStyle name="百分比 5 2 3 2 2" xfId="2685"/>
    <cellStyle name="输出 2 4 9" xfId="2686"/>
    <cellStyle name="常规 2 3 7" xfId="2687"/>
    <cellStyle name="百分比 5 3" xfId="2688"/>
    <cellStyle name="百分比 5 3 2" xfId="2689"/>
    <cellStyle name="千位分隔 4 3 3 4" xfId="2690"/>
    <cellStyle name="百分比 5 3 2 2" xfId="2691"/>
    <cellStyle name="百分比 5 3 3" xfId="2692"/>
    <cellStyle name="计算 2 2 2 4 3 2" xfId="2693"/>
    <cellStyle name="输出 2 4 6 2 2" xfId="2694"/>
    <cellStyle name="常规 2 3 4 2 2" xfId="2695"/>
    <cellStyle name="百分比 5 4" xfId="2696"/>
    <cellStyle name="百分比 5 4 2" xfId="2697"/>
    <cellStyle name="常规 2 3 4 2 3" xfId="2698"/>
    <cellStyle name="百分比 5 5" xfId="2699"/>
    <cellStyle name="强调文字颜色 1 2 3 3" xfId="2700"/>
    <cellStyle name="百分比 6" xfId="2701"/>
    <cellStyle name="常规 2 4 6" xfId="2702"/>
    <cellStyle name="百分比 6 2" xfId="2703"/>
    <cellStyle name="标题 5 2 3 3" xfId="2704"/>
    <cellStyle name="百分比 6 2 2" xfId="2705"/>
    <cellStyle name="千位分隔 5 2 3 4" xfId="2706"/>
    <cellStyle name="标题 2 4 3" xfId="2707"/>
    <cellStyle name="百分比 6 2 2 2" xfId="2708"/>
    <cellStyle name="百分比 6 2 3" xfId="2709"/>
    <cellStyle name="输出 2 6 2" xfId="2710"/>
    <cellStyle name="计算 2 2 2 5 2 2" xfId="2711"/>
    <cellStyle name="注释 3 3 5 2 2" xfId="2712"/>
    <cellStyle name="百分比 6 3" xfId="2713"/>
    <cellStyle name="百分比 6 3 2" xfId="2714"/>
    <cellStyle name="千位分隔 5 3 3 4" xfId="2715"/>
    <cellStyle name="标题 3 4 3" xfId="2716"/>
    <cellStyle name="百分比 6 3 2 2" xfId="2717"/>
    <cellStyle name="百分比 6 3 3" xfId="2718"/>
    <cellStyle name="输出 2 7 2" xfId="2719"/>
    <cellStyle name="计算 2 2 2 5 3 2" xfId="2720"/>
    <cellStyle name="输出 2 4 6 3 2" xfId="2721"/>
    <cellStyle name="百分比 6 4" xfId="2722"/>
    <cellStyle name="百分比 6 4 2" xfId="2723"/>
    <cellStyle name="百分比 6 5" xfId="2724"/>
    <cellStyle name="汇总 2 2 2 6 3 2" xfId="2725"/>
    <cellStyle name="百分比 7" xfId="2726"/>
    <cellStyle name="百分比 8 2" xfId="2727"/>
    <cellStyle name="汇总 2 4 2 4" xfId="2728"/>
    <cellStyle name="标题 1 2" xfId="2729"/>
    <cellStyle name="标题 1 2 2" xfId="2730"/>
    <cellStyle name="标题 1 2 2 2" xfId="2731"/>
    <cellStyle name="计算 2 3 2" xfId="2732"/>
    <cellStyle name="标题 1 2 2 3" xfId="2733"/>
    <cellStyle name="计算 2 3 2 2" xfId="2734"/>
    <cellStyle name="标题 1 2 2 3 2" xfId="2735"/>
    <cellStyle name="计算 2 3 2 2 2" xfId="2736"/>
    <cellStyle name="标题 1 2 2 3 2 2" xfId="2737"/>
    <cellStyle name="标题 1 2 2 3 3" xfId="2738"/>
    <cellStyle name="计算 4 2 2 5 3 2" xfId="2739"/>
    <cellStyle name="计算 2 3 2 3" xfId="2740"/>
    <cellStyle name="计算 2 3 3 2" xfId="2741"/>
    <cellStyle name="标题 1 2 2 4 2" xfId="2742"/>
    <cellStyle name="计算 2" xfId="2743"/>
    <cellStyle name="千位分隔 2 4 2 3 2 2" xfId="2744"/>
    <cellStyle name="计算 2 3 4" xfId="2745"/>
    <cellStyle name="标题 1 2 2 5" xfId="2746"/>
    <cellStyle name="标题 1 2 3" xfId="2747"/>
    <cellStyle name="标题 1 2 3 2" xfId="2748"/>
    <cellStyle name="输出 2 2 5 3" xfId="2749"/>
    <cellStyle name="标题 1 2 3 2 2" xfId="2750"/>
    <cellStyle name="计算 2 4 2" xfId="2751"/>
    <cellStyle name="标题 1 2 3 3" xfId="2752"/>
    <cellStyle name="强调文字颜色 4 2 2 3 2" xfId="2753"/>
    <cellStyle name="标题 1 2 4" xfId="2754"/>
    <cellStyle name="千位分隔 2 2 3 2 5" xfId="2755"/>
    <cellStyle name="强调文字颜色 4 2 2 3 2 2" xfId="2756"/>
    <cellStyle name="标题 1 2 4 2" xfId="2757"/>
    <cellStyle name="标题 1 3 2 2" xfId="2758"/>
    <cellStyle name="计算 3 3 2" xfId="2759"/>
    <cellStyle name="标题 1 3 2 3" xfId="2760"/>
    <cellStyle name="计算 3 3 2 2" xfId="2761"/>
    <cellStyle name="常规 86 4" xfId="2762"/>
    <cellStyle name="常规 91 4" xfId="2763"/>
    <cellStyle name="标题 1 3 2 3 2" xfId="2764"/>
    <cellStyle name="计算 3 3 2 2 2" xfId="2765"/>
    <cellStyle name="标题 1 3 2 3 2 2" xfId="2766"/>
    <cellStyle name="计算 3 3 2 3" xfId="2767"/>
    <cellStyle name="标题 1 3 2 3 3" xfId="2768"/>
    <cellStyle name="计算 3 3 3" xfId="2769"/>
    <cellStyle name="标题 1 3 2 4" xfId="2770"/>
    <cellStyle name="千位分隔 2 4 2 4 2 2" xfId="2771"/>
    <cellStyle name="计算 3 3 4" xfId="2772"/>
    <cellStyle name="标题 1 3 2 5" xfId="2773"/>
    <cellStyle name="标题 1 3 3" xfId="2774"/>
    <cellStyle name="标题 1 3 3 2" xfId="2775"/>
    <cellStyle name="输出 3 2 5 3" xfId="2776"/>
    <cellStyle name="标题 1 3 3 2 2" xfId="2777"/>
    <cellStyle name="计算 3 4 2" xfId="2778"/>
    <cellStyle name="标题 1 3 3 3" xfId="2779"/>
    <cellStyle name="强调文字颜色 4 2 2 4 2" xfId="2780"/>
    <cellStyle name="标题 1 3 4" xfId="2781"/>
    <cellStyle name="千位分隔 2 2 4 2 5" xfId="2782"/>
    <cellStyle name="标题 1 3 4 2" xfId="2783"/>
    <cellStyle name="常规 12 2 5" xfId="2784"/>
    <cellStyle name="标题 1 4 2" xfId="2785"/>
    <cellStyle name="计算 4 3 2 2 2" xfId="2786"/>
    <cellStyle name="常规 2 6 3 2" xfId="2787"/>
    <cellStyle name="标题 1 4 2 3 2 2" xfId="2788"/>
    <cellStyle name="汇总 2 4 2 2" xfId="2789"/>
    <cellStyle name="计算 4 3 2 3" xfId="2790"/>
    <cellStyle name="常规 2 6 4" xfId="2791"/>
    <cellStyle name="标题 1 4 2 3 3" xfId="2792"/>
    <cellStyle name="链接单元格 2 2 3 2" xfId="2793"/>
    <cellStyle name="计算 4 3 3 2" xfId="2794"/>
    <cellStyle name="标题 1 4 2 4 2" xfId="2795"/>
    <cellStyle name="常规 16 2 2 2 3" xfId="2796"/>
    <cellStyle name="千位分隔 2 4 2 5 2 2" xfId="2797"/>
    <cellStyle name="计算 4 3 4" xfId="2798"/>
    <cellStyle name="标题 1 4 2 5" xfId="2799"/>
    <cellStyle name="标题 1 4 3" xfId="2800"/>
    <cellStyle name="输出 4 2 5 3" xfId="2801"/>
    <cellStyle name="常规 3 5 3" xfId="2802"/>
    <cellStyle name="标题 1 4 3 2 2" xfId="2803"/>
    <cellStyle name="计算 4 4 2" xfId="2804"/>
    <cellStyle name="标题 1 4 3 3" xfId="2805"/>
    <cellStyle name="标题 1 4 4" xfId="2806"/>
    <cellStyle name="标题 1 4 4 2" xfId="2807"/>
    <cellStyle name="标题 1 4 5" xfId="2808"/>
    <cellStyle name="标题 2 2" xfId="2809"/>
    <cellStyle name="标题 2 2 2 2" xfId="2810"/>
    <cellStyle name="输入 3 2 4" xfId="2811"/>
    <cellStyle name="千位分隔 7 2 3 3" xfId="2812"/>
    <cellStyle name="标题 2 2 2 2 2" xfId="2813"/>
    <cellStyle name="输入 3 2 4 2" xfId="2814"/>
    <cellStyle name="千位分隔 7 2 3 3 2" xfId="2815"/>
    <cellStyle name="标题 2 2 2 2 2 2" xfId="2816"/>
    <cellStyle name="输入 3 2 5" xfId="2817"/>
    <cellStyle name="千位分隔 7 2 3 4" xfId="2818"/>
    <cellStyle name="标题 2 2 2 2 3" xfId="2819"/>
    <cellStyle name="输入 3 3 4" xfId="2820"/>
    <cellStyle name="标题 2 2 2 3 2" xfId="2821"/>
    <cellStyle name="输入 3 3 4 2" xfId="2822"/>
    <cellStyle name="计算 2 2 2 2 4" xfId="2823"/>
    <cellStyle name="标题 2 2 2 3 2 2" xfId="2824"/>
    <cellStyle name="适中 4 2 3" xfId="2825"/>
    <cellStyle name="计算 2 4 6" xfId="2826"/>
    <cellStyle name="输入 3 3 5" xfId="2827"/>
    <cellStyle name="标题 2 2 2 3 3" xfId="2828"/>
    <cellStyle name="输出 4 6 2 2" xfId="2829"/>
    <cellStyle name="常规 7 2 2" xfId="2830"/>
    <cellStyle name="标题 2 2 2 4" xfId="2831"/>
    <cellStyle name="输入 3 4 4" xfId="2832"/>
    <cellStyle name="标题 2 2 2 4 2" xfId="2833"/>
    <cellStyle name="千位分隔 2 4 3 3 2 2" xfId="2834"/>
    <cellStyle name="标题 2 2 2 5" xfId="2835"/>
    <cellStyle name="标题 2 2 3" xfId="2836"/>
    <cellStyle name="标题 2 2 3 2" xfId="2837"/>
    <cellStyle name="千位分隔 7 3 3 3" xfId="2838"/>
    <cellStyle name="标题 2 2 3 2 2" xfId="2839"/>
    <cellStyle name="标题 2 2 3 3" xfId="2840"/>
    <cellStyle name="输入 2 2 2 7 2" xfId="2841"/>
    <cellStyle name="标题 2 2 4" xfId="2842"/>
    <cellStyle name="千位分隔 2 3 3 2 5" xfId="2843"/>
    <cellStyle name="标题 2 2 4 2" xfId="2844"/>
    <cellStyle name="标题 2 2 5" xfId="2845"/>
    <cellStyle name="注释 2 5 3" xfId="2846"/>
    <cellStyle name="千位分隔 5 2 2 3 2" xfId="2847"/>
    <cellStyle name="标题 2 3 2 2" xfId="2848"/>
    <cellStyle name="千位分隔 8 2 3 3" xfId="2849"/>
    <cellStyle name="注释 2 5 3 2" xfId="2850"/>
    <cellStyle name="千位分隔 5 2 2 3 2 2" xfId="2851"/>
    <cellStyle name="标题 2 3 2 2 2" xfId="2852"/>
    <cellStyle name="千位分隔 5 2 2 3 2 2 2" xfId="2853"/>
    <cellStyle name="标题 2 3 2 2 2 2" xfId="2854"/>
    <cellStyle name="千位分隔 5 2 2 3 2 3" xfId="2855"/>
    <cellStyle name="标题 2 3 2 2 3" xfId="2856"/>
    <cellStyle name="注释 2 5 4" xfId="2857"/>
    <cellStyle name="千位分隔 5 2 2 3 3" xfId="2858"/>
    <cellStyle name="标题 2 3 2 3" xfId="2859"/>
    <cellStyle name="千位分隔 5 2 2 3 3 2" xfId="2860"/>
    <cellStyle name="标题 2 3 2 3 2" xfId="2861"/>
    <cellStyle name="计算 3 2 2 2 4" xfId="2862"/>
    <cellStyle name="千位分隔 5 2 2 3 3 2 2" xfId="2863"/>
    <cellStyle name="标题 2 3 2 3 2 2" xfId="2864"/>
    <cellStyle name="千位分隔 5 2 2 3 3 3" xfId="2865"/>
    <cellStyle name="标题 2 3 2 3 3" xfId="2866"/>
    <cellStyle name="千位分隔 5 2 2 3 4" xfId="2867"/>
    <cellStyle name="标题 2 3 2 4" xfId="2868"/>
    <cellStyle name="千位分隔 5 2 2 3 4 2" xfId="2869"/>
    <cellStyle name="标题 2 3 2 4 2" xfId="2870"/>
    <cellStyle name="标题 5" xfId="2871"/>
    <cellStyle name="千位分隔 5 2 2 3 5" xfId="2872"/>
    <cellStyle name="标题 2 3 2 5" xfId="2873"/>
    <cellStyle name="千位分隔 5 2 2 4" xfId="2874"/>
    <cellStyle name="标题 2 3 3" xfId="2875"/>
    <cellStyle name="汇总 2 2 2 9" xfId="2876"/>
    <cellStyle name="注释 2 6 3" xfId="2877"/>
    <cellStyle name="千位分隔 5 2 2 4 2" xfId="2878"/>
    <cellStyle name="标题 2 3 3 2" xfId="2879"/>
    <cellStyle name="千位分隔 8 3 3 3" xfId="2880"/>
    <cellStyle name="计算 2 9" xfId="2881"/>
    <cellStyle name="注释 2 6 3 2" xfId="2882"/>
    <cellStyle name="千位分隔 5 2 2 4 2 2" xfId="2883"/>
    <cellStyle name="标题 2 3 3 2 2" xfId="2884"/>
    <cellStyle name="注释 2 6 4" xfId="2885"/>
    <cellStyle name="千位分隔 5 2 2 4 3" xfId="2886"/>
    <cellStyle name="标题 2 3 3 3" xfId="2887"/>
    <cellStyle name="输入 2 2 2 8 2" xfId="2888"/>
    <cellStyle name="千位分隔 5 2 2 5" xfId="2889"/>
    <cellStyle name="标题 2 3 4" xfId="2890"/>
    <cellStyle name="注释 2 7 3" xfId="2891"/>
    <cellStyle name="千位分隔 5 2 2 5 2" xfId="2892"/>
    <cellStyle name="标题 2 3 4 2" xfId="2893"/>
    <cellStyle name="千位分隔 5 2 2 6" xfId="2894"/>
    <cellStyle name="标题 2 3 5" xfId="2895"/>
    <cellStyle name="计算 4 10" xfId="2896"/>
    <cellStyle name="标题 2 4" xfId="2897"/>
    <cellStyle name="常规 13 2 5" xfId="2898"/>
    <cellStyle name="标题 4 4 2 3 3" xfId="2899"/>
    <cellStyle name="千位分隔 5 2 3 3" xfId="2900"/>
    <cellStyle name="标题 2 4 2" xfId="2901"/>
    <cellStyle name="强调文字颜色 1 4 2 3 3" xfId="2902"/>
    <cellStyle name="计算 4 2 2 2 4" xfId="2903"/>
    <cellStyle name="标题 2 4 2 3 2 2" xfId="2904"/>
    <cellStyle name="输入 2 6 3 2" xfId="2905"/>
    <cellStyle name="标题 2 4 2 3 3" xfId="2906"/>
    <cellStyle name="标题 2 4 2 4 2" xfId="2907"/>
    <cellStyle name="注释 3 6 3 2" xfId="2908"/>
    <cellStyle name="标题 2 4 3 2 2" xfId="2909"/>
    <cellStyle name="注释 3 6 4" xfId="2910"/>
    <cellStyle name="标题 2 4 3 3" xfId="2911"/>
    <cellStyle name="千位分隔 5 2 3 5" xfId="2912"/>
    <cellStyle name="标题 2 4 4" xfId="2913"/>
    <cellStyle name="注释 3 7 3" xfId="2914"/>
    <cellStyle name="标题 2 4 4 2" xfId="2915"/>
    <cellStyle name="标题 2 4 5" xfId="2916"/>
    <cellStyle name="标题 3 2" xfId="2917"/>
    <cellStyle name="标题 3 2 2" xfId="2918"/>
    <cellStyle name="计算 2 2 6 4" xfId="2919"/>
    <cellStyle name="标题 3 2 2 2" xfId="2920"/>
    <cellStyle name="常规 57" xfId="2921"/>
    <cellStyle name="标题 3 2 2 2 2" xfId="2922"/>
    <cellStyle name="输入 2 2 4 4" xfId="2923"/>
    <cellStyle name="标题 3 2 2 2 2 2" xfId="2924"/>
    <cellStyle name="标题 3 2 2 2 3" xfId="2925"/>
    <cellStyle name="标题 3 2 2 3 2" xfId="2926"/>
    <cellStyle name="差 3 2 4" xfId="2927"/>
    <cellStyle name="输入 2 3 4 4" xfId="2928"/>
    <cellStyle name="标题 3 2 2 3 2 2" xfId="2929"/>
    <cellStyle name="差 3 2 4 2" xfId="2930"/>
    <cellStyle name="标题 3 2 2 3 3" xfId="2931"/>
    <cellStyle name="差 3 2 5" xfId="2932"/>
    <cellStyle name="标题 3 2 2 4" xfId="2933"/>
    <cellStyle name="标题 3 2 2 4 2" xfId="2934"/>
    <cellStyle name="标题 3 2 3" xfId="2935"/>
    <cellStyle name="标题 3 2 3 2" xfId="2936"/>
    <cellStyle name="标题 3 2 3 2 2" xfId="2937"/>
    <cellStyle name="标题 3 2 3 3" xfId="2938"/>
    <cellStyle name="标题 3 2 4" xfId="2939"/>
    <cellStyle name="标题 3 2 4 2" xfId="2940"/>
    <cellStyle name="标题 3 2 5" xfId="2941"/>
    <cellStyle name="标题 3 3" xfId="2942"/>
    <cellStyle name="千位分隔 5 3 2 3" xfId="2943"/>
    <cellStyle name="标题 3 3 2" xfId="2944"/>
    <cellStyle name="计算 2 2 7 4" xfId="2945"/>
    <cellStyle name="千位分隔 5 3 2 3 2" xfId="2946"/>
    <cellStyle name="标题 3 3 2 2" xfId="2947"/>
    <cellStyle name="千位分隔 5 3 2 3 2 2" xfId="2948"/>
    <cellStyle name="标题 3 3 2 2 2" xfId="2949"/>
    <cellStyle name="标题 3 3 2 2 2 2" xfId="2950"/>
    <cellStyle name="标题 3 3 2 2 3" xfId="2951"/>
    <cellStyle name="千位分隔 5 3 2 3 3" xfId="2952"/>
    <cellStyle name="标题 3 3 2 3" xfId="2953"/>
    <cellStyle name="标题 3 3 2 3 2" xfId="2954"/>
    <cellStyle name="标题 3 3 2 3 2 2" xfId="2955"/>
    <cellStyle name="标题 3 3 2 3 3" xfId="2956"/>
    <cellStyle name="标题 3 3 2 4" xfId="2957"/>
    <cellStyle name="千位分隔 13 2 2 3 2" xfId="2958"/>
    <cellStyle name="标题 3 3 2 4 2" xfId="2959"/>
    <cellStyle name="千位分隔 13 2 2 3 2 2" xfId="2960"/>
    <cellStyle name="千位分隔 5 3 2 4" xfId="2961"/>
    <cellStyle name="标题 3 3 3" xfId="2962"/>
    <cellStyle name="汇总 3 2 2 9" xfId="2963"/>
    <cellStyle name="千位分隔 5 3 2 4 2" xfId="2964"/>
    <cellStyle name="标题 3 3 3 2" xfId="2965"/>
    <cellStyle name="标题 3 3 3 2 2" xfId="2966"/>
    <cellStyle name="计算 3 10" xfId="2967"/>
    <cellStyle name="标题 3 3 3 3" xfId="2968"/>
    <cellStyle name="千位分隔 5 3 2 5" xfId="2969"/>
    <cellStyle name="标题 3 3 4" xfId="2970"/>
    <cellStyle name="标题 3 3 4 2" xfId="2971"/>
    <cellStyle name="标题 3 4" xfId="2972"/>
    <cellStyle name="常规 14 2 5" xfId="2973"/>
    <cellStyle name="千位分隔 5 3 3 3" xfId="2974"/>
    <cellStyle name="标题 3 4 2" xfId="2975"/>
    <cellStyle name="标题 3 4 2 3 2 2" xfId="2976"/>
    <cellStyle name="标题 3 4 2 3 3" xfId="2977"/>
    <cellStyle name="标题 3 4 2 4 2" xfId="2978"/>
    <cellStyle name="千位分隔 13 2 3 3 2 2" xfId="2979"/>
    <cellStyle name="标题 3 4 3 2 2" xfId="2980"/>
    <cellStyle name="千位分隔 5 3 3 5" xfId="2981"/>
    <cellStyle name="标题 3 4 4" xfId="2982"/>
    <cellStyle name="标题 3 4 4 2" xfId="2983"/>
    <cellStyle name="常规 2 2 3 5" xfId="2984"/>
    <cellStyle name="千位分隔 3" xfId="2985"/>
    <cellStyle name="标题 4 2" xfId="2986"/>
    <cellStyle name="千位分隔 3 2" xfId="2987"/>
    <cellStyle name="标题 4 2 2" xfId="2988"/>
    <cellStyle name="计算 2 3 6 4" xfId="2989"/>
    <cellStyle name="千位分隔 3 2 2" xfId="2990"/>
    <cellStyle name="标题 4 2 2 2" xfId="2991"/>
    <cellStyle name="千位分隔 3 2 2 2" xfId="2992"/>
    <cellStyle name="强调文字颜色 3 2 5" xfId="2993"/>
    <cellStyle name="标题 4 2 2 2 2" xfId="2994"/>
    <cellStyle name="千位分隔 3 2 2 2 2" xfId="2995"/>
    <cellStyle name="标题 4 2 2 2 2 2" xfId="2996"/>
    <cellStyle name="常规 12 2 4" xfId="2997"/>
    <cellStyle name="千位分隔 3 2 2 3" xfId="2998"/>
    <cellStyle name="标题 4 2 2 2 3" xfId="2999"/>
    <cellStyle name="千位分隔 13 3 3 2 2" xfId="3000"/>
    <cellStyle name="千位分隔 3 2 3" xfId="3001"/>
    <cellStyle name="标题 4 2 2 3" xfId="3002"/>
    <cellStyle name="千位分隔 3 2 4" xfId="3003"/>
    <cellStyle name="标题 4 2 2 4" xfId="3004"/>
    <cellStyle name="千位分隔 3 2 4 2" xfId="3005"/>
    <cellStyle name="强调文字颜色 3 4 5" xfId="3006"/>
    <cellStyle name="标题 4 2 2 4 2" xfId="3007"/>
    <cellStyle name="千位分隔 5 3 3" xfId="3008"/>
    <cellStyle name="标题 4 4 3 3" xfId="3009"/>
    <cellStyle name="千位分隔 3 2 5" xfId="3010"/>
    <cellStyle name="标题 4 2 2 5" xfId="3011"/>
    <cellStyle name="输出 2 3 6 2 2" xfId="3012"/>
    <cellStyle name="常规 2 2 4 2 2" xfId="3013"/>
    <cellStyle name="千位分隔 3 3" xfId="3014"/>
    <cellStyle name="标题 4 2 3" xfId="3015"/>
    <cellStyle name="千位分隔 3 3 2" xfId="3016"/>
    <cellStyle name="标题 4 2 3 2" xfId="3017"/>
    <cellStyle name="千位分隔 3 3 2 2" xfId="3018"/>
    <cellStyle name="强调文字颜色 4 2 5" xfId="3019"/>
    <cellStyle name="标题 4 2 3 2 2" xfId="3020"/>
    <cellStyle name="千位分隔 3 3 3" xfId="3021"/>
    <cellStyle name="标题 4 2 3 3" xfId="3022"/>
    <cellStyle name="千位分隔 3 4 2" xfId="3023"/>
    <cellStyle name="标题 4 2 4 2" xfId="3024"/>
    <cellStyle name="千位分隔 3 5" xfId="3025"/>
    <cellStyle name="标题 4 2 5" xfId="3026"/>
    <cellStyle name="千位分隔 4" xfId="3027"/>
    <cellStyle name="标题 4 3" xfId="3028"/>
    <cellStyle name="千位分隔 4 2" xfId="3029"/>
    <cellStyle name="千位分隔 5 4 2 3" xfId="3030"/>
    <cellStyle name="标题 4 3 2" xfId="3031"/>
    <cellStyle name="千位分隔 4 2 2" xfId="3032"/>
    <cellStyle name="标题 4 3 2 2" xfId="3033"/>
    <cellStyle name="强调文字颜色 2 3 4" xfId="3034"/>
    <cellStyle name="好 2 2 2 3" xfId="3035"/>
    <cellStyle name="千位分隔 4 2 2 2" xfId="3036"/>
    <cellStyle name="常规 4 8" xfId="3037"/>
    <cellStyle name="输出 4 3 8" xfId="3038"/>
    <cellStyle name="常规 4 2 6" xfId="3039"/>
    <cellStyle name="标题 4 3 2 2 2" xfId="3040"/>
    <cellStyle name="输出 4 3 8 2" xfId="3041"/>
    <cellStyle name="千位分隔 4 2 2 2 2" xfId="3042"/>
    <cellStyle name="输出 4 9 4" xfId="3043"/>
    <cellStyle name="输出 3 11" xfId="3044"/>
    <cellStyle name="标题 4 3 2 2 2 2" xfId="3045"/>
    <cellStyle name="千位分隔 4 2 2 3" xfId="3046"/>
    <cellStyle name="常规 4 9" xfId="3047"/>
    <cellStyle name="输出 4 3 9" xfId="3048"/>
    <cellStyle name="常规 4 2 7" xfId="3049"/>
    <cellStyle name="标题 4 3 2 2 3" xfId="3050"/>
    <cellStyle name="千位分隔 4 2 3" xfId="3051"/>
    <cellStyle name="标题 4 3 2 3" xfId="3052"/>
    <cellStyle name="强调文字颜色 2 3 5" xfId="3053"/>
    <cellStyle name="好 2 2 2 4" xfId="3054"/>
    <cellStyle name="好 2 2 2 5" xfId="3055"/>
    <cellStyle name="千位分隔 4 2 4" xfId="3056"/>
    <cellStyle name="标题 4 3 2 4" xfId="3057"/>
    <cellStyle name="千位分隔 13 3 2 3 2" xfId="3058"/>
    <cellStyle name="千位分隔 4 2 4 2" xfId="3059"/>
    <cellStyle name="标题 4 3 2 4 2" xfId="3060"/>
    <cellStyle name="常规 4 2 2 6" xfId="3061"/>
    <cellStyle name="千位分隔 13 3 2 3 2 2" xfId="3062"/>
    <cellStyle name="常规 4 4 6" xfId="3063"/>
    <cellStyle name="常规 2 2 5 2 2" xfId="3064"/>
    <cellStyle name="千位分隔 4 2 5" xfId="3065"/>
    <cellStyle name="标题 4 3 2 5" xfId="3066"/>
    <cellStyle name="千位分隔 13 3 2 3 3" xfId="3067"/>
    <cellStyle name="千位分隔 4 3" xfId="3068"/>
    <cellStyle name="标题 4 3 3" xfId="3069"/>
    <cellStyle name="千位分隔 4 3 2" xfId="3070"/>
    <cellStyle name="汇总 4 2 2 9" xfId="3071"/>
    <cellStyle name="标题 4 3 3 2" xfId="3072"/>
    <cellStyle name="强调文字颜色 2 4 4" xfId="3073"/>
    <cellStyle name="好 2 2 3 3" xfId="3074"/>
    <cellStyle name="千位分隔 4 3 2 2" xfId="3075"/>
    <cellStyle name="标题 4 3 3 2 2" xfId="3076"/>
    <cellStyle name="千位分隔 4 3 3" xfId="3077"/>
    <cellStyle name="标题 4 3 3 3" xfId="3078"/>
    <cellStyle name="强调文字颜色 2 4 5" xfId="3079"/>
    <cellStyle name="好 2 2 3 4" xfId="3080"/>
    <cellStyle name="千位分隔 4 4" xfId="3081"/>
    <cellStyle name="标题 4 3 4" xfId="3082"/>
    <cellStyle name="千位分隔 4 4 2" xfId="3083"/>
    <cellStyle name="标题 4 3 4 2" xfId="3084"/>
    <cellStyle name="好 2 2 4 3" xfId="3085"/>
    <cellStyle name="输入 2 2 2 5 2 2" xfId="3086"/>
    <cellStyle name="千位分隔 5" xfId="3087"/>
    <cellStyle name="标题 4 4" xfId="3088"/>
    <cellStyle name="千位分隔 5 2" xfId="3089"/>
    <cellStyle name="常规 15 2 5" xfId="3090"/>
    <cellStyle name="常规 20 2 5" xfId="3091"/>
    <cellStyle name="千位分隔 5 4 3 3" xfId="3092"/>
    <cellStyle name="标题 4 4 2" xfId="3093"/>
    <cellStyle name="千位分隔 5 2 3 2 2" xfId="3094"/>
    <cellStyle name="注释 3 4 3" xfId="3095"/>
    <cellStyle name="常规 13 2 4 2" xfId="3096"/>
    <cellStyle name="标题 4 4 2 3 2 2" xfId="3097"/>
    <cellStyle name="千位分隔 5 2 4 2" xfId="3098"/>
    <cellStyle name="标题 4 4 2 4 2" xfId="3099"/>
    <cellStyle name="千位分隔 13 3 3 3 2 2" xfId="3100"/>
    <cellStyle name="千位分隔 5 3" xfId="3101"/>
    <cellStyle name="标题 4 4 3" xfId="3102"/>
    <cellStyle name="千位分隔 5 3 2 2" xfId="3103"/>
    <cellStyle name="计算 2 2 7 3" xfId="3104"/>
    <cellStyle name="标题 4 4 3 2 2" xfId="3105"/>
    <cellStyle name="千位分隔 5 4" xfId="3106"/>
    <cellStyle name="标题 4 4 4" xfId="3107"/>
    <cellStyle name="千位分隔 5 4 2" xfId="3108"/>
    <cellStyle name="标题 4 4 4 2" xfId="3109"/>
    <cellStyle name="千位分隔 5 5" xfId="3110"/>
    <cellStyle name="标题 4 4 5" xfId="3111"/>
    <cellStyle name="标题 5 2" xfId="3112"/>
    <cellStyle name="标题 5 2 2" xfId="3113"/>
    <cellStyle name="计算 2 4 6 4" xfId="3114"/>
    <cellStyle name="标题 5 2 2 2" xfId="3115"/>
    <cellStyle name="输出 2 4 7" xfId="3116"/>
    <cellStyle name="常规 2 3 5" xfId="3117"/>
    <cellStyle name="标题 5 2 2 2 2" xfId="3118"/>
    <cellStyle name="输出 2 4 7 2" xfId="3119"/>
    <cellStyle name="常规 2 3 5 2" xfId="3120"/>
    <cellStyle name="标题 5 2 3" xfId="3121"/>
    <cellStyle name="标题 5 2 3 2" xfId="3122"/>
    <cellStyle name="常规 2 4 5" xfId="3123"/>
    <cellStyle name="标题 5 2 3 2 2" xfId="3124"/>
    <cellStyle name="常规 2 5 5" xfId="3125"/>
    <cellStyle name="标题 5 2 4 2" xfId="3126"/>
    <cellStyle name="千位分隔 11 2 2" xfId="3127"/>
    <cellStyle name="链接单元格 2 2 2 3" xfId="3128"/>
    <cellStyle name="标题 5 2 5" xfId="3129"/>
    <cellStyle name="千位分隔 11 3" xfId="3130"/>
    <cellStyle name="标题 5 3" xfId="3131"/>
    <cellStyle name="输入 2 2 2 5 3 2" xfId="3132"/>
    <cellStyle name="标题 5 4" xfId="3133"/>
    <cellStyle name="常规 16 2 5" xfId="3134"/>
    <cellStyle name="标题 5 4 2" xfId="3135"/>
    <cellStyle name="标题 5 5" xfId="3136"/>
    <cellStyle name="标题 6" xfId="3137"/>
    <cellStyle name="标题 6 2" xfId="3138"/>
    <cellStyle name="标题 6 2 2" xfId="3139"/>
    <cellStyle name="标题 6 2 2 2" xfId="3140"/>
    <cellStyle name="常规 11 2 3" xfId="3141"/>
    <cellStyle name="标题 6 2 2 3" xfId="3142"/>
    <cellStyle name="标题 6 2 3" xfId="3143"/>
    <cellStyle name="标题 6 2 3 2" xfId="3144"/>
    <cellStyle name="常规 11 3 3" xfId="3145"/>
    <cellStyle name="标题 6 2 3 3" xfId="3146"/>
    <cellStyle name="常规 11 3 4" xfId="3147"/>
    <cellStyle name="警告文本 2 2 2 2" xfId="3148"/>
    <cellStyle name="标题 6 2 4" xfId="3149"/>
    <cellStyle name="汇总 2 2 3 2" xfId="3150"/>
    <cellStyle name="链接单元格 3 2 2 3" xfId="3151"/>
    <cellStyle name="警告文本 2 2 2 2 2" xfId="3152"/>
    <cellStyle name="解释性文本 2 4" xfId="3153"/>
    <cellStyle name="标题 6 2 4 2" xfId="3154"/>
    <cellStyle name="汇总 2 2 3 2 2" xfId="3155"/>
    <cellStyle name="警告文本 2 2 2 3" xfId="3156"/>
    <cellStyle name="标题 6 2 5" xfId="3157"/>
    <cellStyle name="汇总 2 2 3 3" xfId="3158"/>
    <cellStyle name="标题 6 3" xfId="3159"/>
    <cellStyle name="标题 6 3 2" xfId="3160"/>
    <cellStyle name="标题 6 3 2 2" xfId="3161"/>
    <cellStyle name="常规 12 2 3" xfId="3162"/>
    <cellStyle name="标题 6 3 3" xfId="3163"/>
    <cellStyle name="标题 6 4" xfId="3164"/>
    <cellStyle name="标题 6 4 2" xfId="3165"/>
    <cellStyle name="差 4 2 2" xfId="3166"/>
    <cellStyle name="标题 6 5" xfId="3167"/>
    <cellStyle name="标题 7" xfId="3168"/>
    <cellStyle name="千位分隔 2 6 2 4" xfId="3169"/>
    <cellStyle name="标题 7 2" xfId="3170"/>
    <cellStyle name="常规 130 2 2 4" xfId="3171"/>
    <cellStyle name="千位分隔 2 6 2 4 2 2" xfId="3172"/>
    <cellStyle name="标题 7 2 2 2" xfId="3173"/>
    <cellStyle name="标题 7 2 2 2 2" xfId="3174"/>
    <cellStyle name="标题 7 2 2 3" xfId="3175"/>
    <cellStyle name="千位分隔 2 6 2 4 3" xfId="3176"/>
    <cellStyle name="标题 7 2 3" xfId="3177"/>
    <cellStyle name="计算 4 2 3 2" xfId="3178"/>
    <cellStyle name="千位分隔 6 10" xfId="3179"/>
    <cellStyle name="标题 7 2 3 2" xfId="3180"/>
    <cellStyle name="计算 4 2 3 2 2" xfId="3181"/>
    <cellStyle name="标题 7 2 3 2 2" xfId="3182"/>
    <cellStyle name="标题 7 2 3 3" xfId="3183"/>
    <cellStyle name="警告文本 2 3 2 2" xfId="3184"/>
    <cellStyle name="标题 7 2 4" xfId="3185"/>
    <cellStyle name="汇总 2 3 3 2" xfId="3186"/>
    <cellStyle name="计算 4 2 3 3" xfId="3187"/>
    <cellStyle name="链接单元格 4 2 2 3" xfId="3188"/>
    <cellStyle name="标题 7 2 4 2" xfId="3189"/>
    <cellStyle name="汇总 2 3 3 2 2" xfId="3190"/>
    <cellStyle name="计算 4 2 3 3 2" xfId="3191"/>
    <cellStyle name="千位分隔 10 4 2" xfId="3192"/>
    <cellStyle name="标题 7 2 5" xfId="3193"/>
    <cellStyle name="汇总 2 3 3 3" xfId="3194"/>
    <cellStyle name="计算 4 2 3 4" xfId="3195"/>
    <cellStyle name="千位分隔 2 6 2 5" xfId="3196"/>
    <cellStyle name="输出 3 2 3 2 2" xfId="3197"/>
    <cellStyle name="标题 7 3" xfId="3198"/>
    <cellStyle name="常规 130 2 2 5" xfId="3199"/>
    <cellStyle name="标题 7 3 2 2" xfId="3200"/>
    <cellStyle name="标题 7 3 3" xfId="3201"/>
    <cellStyle name="计算 4 2 4 2" xfId="3202"/>
    <cellStyle name="千位分隔 2 6 2 6" xfId="3203"/>
    <cellStyle name="标题 7 4" xfId="3204"/>
    <cellStyle name="标题 7 4 2" xfId="3205"/>
    <cellStyle name="汇总 3 4 6 2 2" xfId="3206"/>
    <cellStyle name="千位分隔 2 6 2 7" xfId="3207"/>
    <cellStyle name="差 4 3 2" xfId="3208"/>
    <cellStyle name="标题 7 5" xfId="3209"/>
    <cellStyle name="差 2" xfId="3210"/>
    <cellStyle name="差 2 2" xfId="3211"/>
    <cellStyle name="差 2 2 2" xfId="3212"/>
    <cellStyle name="差 2 2 2 2" xfId="3213"/>
    <cellStyle name="汇总 4 3 9" xfId="3214"/>
    <cellStyle name="差 2 2 2 2 2" xfId="3215"/>
    <cellStyle name="差 2 2 2 3" xfId="3216"/>
    <cellStyle name="差 2 2 3" xfId="3217"/>
    <cellStyle name="差 2 2 3 2" xfId="3218"/>
    <cellStyle name="千位分隔 4 4 2 3 2 2" xfId="3219"/>
    <cellStyle name="汇总 4 4 9" xfId="3220"/>
    <cellStyle name="差 2 2 3 3" xfId="3221"/>
    <cellStyle name="差 2 2 4 2" xfId="3222"/>
    <cellStyle name="常规 13 2 2" xfId="3223"/>
    <cellStyle name="差 2 2 5" xfId="3224"/>
    <cellStyle name="千位分隔 4 4 2 3 4" xfId="3225"/>
    <cellStyle name="常规 13 3" xfId="3226"/>
    <cellStyle name="汇总 3 4 4 2" xfId="3227"/>
    <cellStyle name="差 2 3" xfId="3228"/>
    <cellStyle name="好 2" xfId="3229"/>
    <cellStyle name="差 2 3 2 2" xfId="3230"/>
    <cellStyle name="千位分隔 2 4 2 8" xfId="3231"/>
    <cellStyle name="差 2 3 3" xfId="3232"/>
    <cellStyle name="汇总 3 4 4 3" xfId="3233"/>
    <cellStyle name="差 2 4" xfId="3234"/>
    <cellStyle name="汇总 3 4 4 4" xfId="3235"/>
    <cellStyle name="差 2 5" xfId="3236"/>
    <cellStyle name="差 3 2" xfId="3237"/>
    <cellStyle name="差 3 2 2" xfId="3238"/>
    <cellStyle name="输入 2 3 2 4" xfId="3239"/>
    <cellStyle name="差 3 2 2 2" xfId="3240"/>
    <cellStyle name="差 3 2 2 2 2" xfId="3241"/>
    <cellStyle name="差 3 2 2 3" xfId="3242"/>
    <cellStyle name="差 3 2 3" xfId="3243"/>
    <cellStyle name="输入 2 3 3 4" xfId="3244"/>
    <cellStyle name="差 3 2 3 2" xfId="3245"/>
    <cellStyle name="差 3 2 3 3" xfId="3246"/>
    <cellStyle name="汇总 3 4 5 2" xfId="3247"/>
    <cellStyle name="差 3 3" xfId="3248"/>
    <cellStyle name="输出 3 2 2 2 4" xfId="3249"/>
    <cellStyle name="汇总 3 4 5 2 2" xfId="3250"/>
    <cellStyle name="千位分隔 2 5 2 7" xfId="3251"/>
    <cellStyle name="差 3 3 2" xfId="3252"/>
    <cellStyle name="输入 2 4 2 4" xfId="3253"/>
    <cellStyle name="差 3 3 2 2" xfId="3254"/>
    <cellStyle name="千位分隔 2 5 2 8" xfId="3255"/>
    <cellStyle name="差 3 3 3" xfId="3256"/>
    <cellStyle name="千位分隔 2 3 4 2 2 2" xfId="3257"/>
    <cellStyle name="常规 2 3 2 6 2 2" xfId="3258"/>
    <cellStyle name="汇总 3 4 5 3" xfId="3259"/>
    <cellStyle name="差 3 4" xfId="3260"/>
    <cellStyle name="输出 3 2 2 3 4" xfId="3261"/>
    <cellStyle name="强调文字颜色 2 2 2 4" xfId="3262"/>
    <cellStyle name="汇总 3 4 5 3 2" xfId="3263"/>
    <cellStyle name="差 3 4 2" xfId="3264"/>
    <cellStyle name="汇总 3 4 5 4" xfId="3265"/>
    <cellStyle name="差 3 5" xfId="3266"/>
    <cellStyle name="差 4" xfId="3267"/>
    <cellStyle name="差 4 2" xfId="3268"/>
    <cellStyle name="输入 3 3 2 4" xfId="3269"/>
    <cellStyle name="差 4 2 2 2" xfId="3270"/>
    <cellStyle name="注释 3 10 2" xfId="3271"/>
    <cellStyle name="计算 2 2 8" xfId="3272"/>
    <cellStyle name="差 4 2 2 2 2" xfId="3273"/>
    <cellStyle name="计算 2 2 8 2" xfId="3274"/>
    <cellStyle name="常规 14 2 3" xfId="3275"/>
    <cellStyle name="差 4 2 2 3" xfId="3276"/>
    <cellStyle name="计算 2 2 9" xfId="3277"/>
    <cellStyle name="差 4 2 3" xfId="3278"/>
    <cellStyle name="输入 3 3 3 4" xfId="3279"/>
    <cellStyle name="差 4 2 3 2" xfId="3280"/>
    <cellStyle name="注释 3 11 2" xfId="3281"/>
    <cellStyle name="计算 2 3 8" xfId="3282"/>
    <cellStyle name="差 4 2 3 3" xfId="3283"/>
    <cellStyle name="计算 2 3 9" xfId="3284"/>
    <cellStyle name="差 4 2 4" xfId="3285"/>
    <cellStyle name="输入 3 3 4 4" xfId="3286"/>
    <cellStyle name="差 4 2 4 2" xfId="3287"/>
    <cellStyle name="注释 3 12 2" xfId="3288"/>
    <cellStyle name="适中 4 2 5" xfId="3289"/>
    <cellStyle name="计算 2 4 8" xfId="3290"/>
    <cellStyle name="差 4 2 5" xfId="3291"/>
    <cellStyle name="汇总 3 4 6 2" xfId="3292"/>
    <cellStyle name="差 4 3" xfId="3293"/>
    <cellStyle name="输入 3 4 2 4" xfId="3294"/>
    <cellStyle name="差 4 3 2 2" xfId="3295"/>
    <cellStyle name="计算 3 2 8" xfId="3296"/>
    <cellStyle name="差 4 3 3" xfId="3297"/>
    <cellStyle name="汇总 3 4 6 3" xfId="3298"/>
    <cellStyle name="差 4 4" xfId="3299"/>
    <cellStyle name="强调文字颜色 2 3 2 4" xfId="3300"/>
    <cellStyle name="汇总 3 4 6 3 2" xfId="3301"/>
    <cellStyle name="常规 16 2 2 5" xfId="3302"/>
    <cellStyle name="差 4 4 2" xfId="3303"/>
    <cellStyle name="汇总 3 4 6 4" xfId="3304"/>
    <cellStyle name="差 4 5" xfId="3305"/>
    <cellStyle name="千位分隔 19 3 3" xfId="3306"/>
    <cellStyle name="常规 10 10" xfId="3307"/>
    <cellStyle name="千位分隔 19 3 3 2" xfId="3308"/>
    <cellStyle name="常规 10 10 2" xfId="3309"/>
    <cellStyle name="千位分隔 19 3 3 2 2" xfId="3310"/>
    <cellStyle name="常规 10 10 2 2" xfId="3311"/>
    <cellStyle name="千位分隔 6 2 2 5 3" xfId="3312"/>
    <cellStyle name="常规 10 10 2 2 2" xfId="3313"/>
    <cellStyle name="常规 10 10 2 2 3" xfId="3314"/>
    <cellStyle name="千位分隔 4 3 2 2 2 2 2" xfId="3315"/>
    <cellStyle name="常规 10 10 2 3" xfId="3316"/>
    <cellStyle name="常规 10 10 2 3 2" xfId="3317"/>
    <cellStyle name="常规 10 10 2 3 3" xfId="3318"/>
    <cellStyle name="千位分隔 19 3 3 3" xfId="3319"/>
    <cellStyle name="输出 2 4 4 2" xfId="3320"/>
    <cellStyle name="常规 2 3 2 2" xfId="3321"/>
    <cellStyle name="常规 10 10 3" xfId="3322"/>
    <cellStyle name="输出 2 4 4 2 2" xfId="3323"/>
    <cellStyle name="常规 2 3 2 2 2" xfId="3324"/>
    <cellStyle name="常规 10 10 3 2" xfId="3325"/>
    <cellStyle name="常规 2 3 2 2 2 2" xfId="3326"/>
    <cellStyle name="常规 10 10 3 2 2" xfId="3327"/>
    <cellStyle name="常规 2 3 2 2 3" xfId="3328"/>
    <cellStyle name="常规 10 10 3 3" xfId="3329"/>
    <cellStyle name="千位分隔 2 2 3 3 4 2" xfId="3330"/>
    <cellStyle name="输出 2 4 4 3" xfId="3331"/>
    <cellStyle name="常规 2 3 2 3" xfId="3332"/>
    <cellStyle name="常规 10 10 4" xfId="3333"/>
    <cellStyle name="输出 2 4 4 3 2" xfId="3334"/>
    <cellStyle name="常规 2 3 2 3 2" xfId="3335"/>
    <cellStyle name="常规 10 10 4 2" xfId="3336"/>
    <cellStyle name="常规 10 2" xfId="3337"/>
    <cellStyle name="常规 6 2 4 3" xfId="3338"/>
    <cellStyle name="千位分隔 6 5 4" xfId="3339"/>
    <cellStyle name="常规 10 2 2" xfId="3340"/>
    <cellStyle name="千位分隔 6 5 4 2" xfId="3341"/>
    <cellStyle name="常规 10 2 2 2" xfId="3342"/>
    <cellStyle name="常规 10 2 2 2 2" xfId="3343"/>
    <cellStyle name="汇总 2 6 3" xfId="3344"/>
    <cellStyle name="常规 10 2 2 2 2 2" xfId="3345"/>
    <cellStyle name="汇总 2 6 3 2" xfId="3346"/>
    <cellStyle name="常规 9 6" xfId="3347"/>
    <cellStyle name="常规 10 2 2 2 2 2 2" xfId="3348"/>
    <cellStyle name="千位分隔 13 4 2" xfId="3349"/>
    <cellStyle name="强调文字颜色 5 2 2 4 2" xfId="3350"/>
    <cellStyle name="常规 10 2 2 2 2 3" xfId="3351"/>
    <cellStyle name="常规 9 7" xfId="3352"/>
    <cellStyle name="常规 10 2 2 3" xfId="3353"/>
    <cellStyle name="常规 10 2 2 3 2" xfId="3354"/>
    <cellStyle name="汇总 2 7 3" xfId="3355"/>
    <cellStyle name="常规 10 2 2 3 2 2" xfId="3356"/>
    <cellStyle name="汇总 2 7 3 2" xfId="3357"/>
    <cellStyle name="常规 10 2 2 4" xfId="3358"/>
    <cellStyle name="常规 10 2 2 4 2" xfId="3359"/>
    <cellStyle name="汇总 2 8 3" xfId="3360"/>
    <cellStyle name="强调文字颜色 6 2 3 2" xfId="3361"/>
    <cellStyle name="常规 10 2 2 5" xfId="3362"/>
    <cellStyle name="千位分隔 6 5 5" xfId="3363"/>
    <cellStyle name="常规 10 2 3" xfId="3364"/>
    <cellStyle name="常规 10 2 3 2" xfId="3365"/>
    <cellStyle name="常规 10 2 3 2 2" xfId="3366"/>
    <cellStyle name="汇总 3 6 3" xfId="3367"/>
    <cellStyle name="常规 13 6" xfId="3368"/>
    <cellStyle name="常规 10 2 3 3" xfId="3369"/>
    <cellStyle name="常规 20 2 2 3 2" xfId="3370"/>
    <cellStyle name="强调文字颜色 1 3 2 2 2" xfId="3371"/>
    <cellStyle name="千位分隔 6 5 6" xfId="3372"/>
    <cellStyle name="常规 10 2 4" xfId="3373"/>
    <cellStyle name="强调文字颜色 1 3 2 2 2 2" xfId="3374"/>
    <cellStyle name="常规 10 2 4 2" xfId="3375"/>
    <cellStyle name="常规 10 2 4 2 2" xfId="3376"/>
    <cellStyle name="汇总 4 6 3" xfId="3377"/>
    <cellStyle name="常规 10 2 4 3" xfId="3378"/>
    <cellStyle name="强调文字颜色 1 3 2 2 3" xfId="3379"/>
    <cellStyle name="常规 10 2 5" xfId="3380"/>
    <cellStyle name="常规 10 2 5 2" xfId="3381"/>
    <cellStyle name="常规 2 4 3 2 2" xfId="3382"/>
    <cellStyle name="常规 10 2 6" xfId="3383"/>
    <cellStyle name="常规 10 3" xfId="3384"/>
    <cellStyle name="汇总 4 6 2 2" xfId="3385"/>
    <cellStyle name="常规 10 3 2" xfId="3386"/>
    <cellStyle name="常规 10 3 2 2" xfId="3387"/>
    <cellStyle name="常规 10 3 3" xfId="3388"/>
    <cellStyle name="货币 2 3 2 2" xfId="3389"/>
    <cellStyle name="汇总 2 3 5 3 2" xfId="3390"/>
    <cellStyle name="常规 10 4" xfId="3391"/>
    <cellStyle name="常规 39 2 3 2 2" xfId="3392"/>
    <cellStyle name="千位分隔 6 2 6 2" xfId="3393"/>
    <cellStyle name="汇总 3 3 2" xfId="3394"/>
    <cellStyle name="常规 10 5" xfId="3395"/>
    <cellStyle name="千位分隔 6 2 6 2 2" xfId="3396"/>
    <cellStyle name="汇总 3 3 2 2" xfId="3397"/>
    <cellStyle name="常规 10 5 2" xfId="3398"/>
    <cellStyle name="汇总 3 3 3 2" xfId="3399"/>
    <cellStyle name="常规 10 6 2" xfId="3400"/>
    <cellStyle name="警告文本 3 3 2 2" xfId="3401"/>
    <cellStyle name="千位分隔 2 6 4 2 2 2" xfId="3402"/>
    <cellStyle name="汇总 3 3 4" xfId="3403"/>
    <cellStyle name="常规 10 7" xfId="3404"/>
    <cellStyle name="输出 4 2 5 2 2" xfId="3405"/>
    <cellStyle name="警告文本 3 3 3" xfId="3406"/>
    <cellStyle name="常规 3 5 2 2" xfId="3407"/>
    <cellStyle name="汇总 3 3 5" xfId="3408"/>
    <cellStyle name="常规 10 8" xfId="3409"/>
    <cellStyle name="强调文字颜色 6 4 2" xfId="3410"/>
    <cellStyle name="常规 3 5 2 3" xfId="3411"/>
    <cellStyle name="常规 11" xfId="3412"/>
    <cellStyle name="常规 11 2" xfId="3413"/>
    <cellStyle name="常规 11 2 2" xfId="3414"/>
    <cellStyle name="常规 11 2 2 2 2" xfId="3415"/>
    <cellStyle name="千位分隔 5 6 3" xfId="3416"/>
    <cellStyle name="常规 11 2 2 2 2 2" xfId="3417"/>
    <cellStyle name="常规 11 2 2 2 3" xfId="3418"/>
    <cellStyle name="常规 11 2 2 3" xfId="3419"/>
    <cellStyle name="常规 11 2 2 3 2" xfId="3420"/>
    <cellStyle name="常规 11 2 3 2 2" xfId="3421"/>
    <cellStyle name="千位分隔 4 2 7" xfId="3422"/>
    <cellStyle name="千位分隔 13 3 2 3 5" xfId="3423"/>
    <cellStyle name="千位分隔 13 4 3" xfId="3424"/>
    <cellStyle name="常规 11 2 3 2 2 2" xfId="3425"/>
    <cellStyle name="常规 11 2 3 2 3" xfId="3426"/>
    <cellStyle name="常规 11 2 3 3" xfId="3427"/>
    <cellStyle name="常规 11 3" xfId="3428"/>
    <cellStyle name="汇总 4 6 3 2" xfId="3429"/>
    <cellStyle name="常规 11 3 2 2 2" xfId="3430"/>
    <cellStyle name="常规 18 2" xfId="3431"/>
    <cellStyle name="检查单元格 2 2 4 2" xfId="3432"/>
    <cellStyle name="常规 11 3 2 2 2 2" xfId="3433"/>
    <cellStyle name="常规 18 2 2" xfId="3434"/>
    <cellStyle name="注释 3 2 2 6" xfId="3435"/>
    <cellStyle name="常规 11 3 2 2 2 2 2" xfId="3436"/>
    <cellStyle name="输出 2 2 2 2 3 2" xfId="3437"/>
    <cellStyle name="常规 11 3 2 2 2 3" xfId="3438"/>
    <cellStyle name="常规 11 3 2 2 3" xfId="3439"/>
    <cellStyle name="常规 18 3" xfId="3440"/>
    <cellStyle name="常规 11 3 2 2 3 2" xfId="3441"/>
    <cellStyle name="计算 3 2 5" xfId="3442"/>
    <cellStyle name="常规 11 3 2 2 3 2 2" xfId="3443"/>
    <cellStyle name="计算 3 2 5 2" xfId="3444"/>
    <cellStyle name="常规 39 4" xfId="3445"/>
    <cellStyle name="输入 3 4 2 2" xfId="3446"/>
    <cellStyle name="常规 11 3 2 2 3 3" xfId="3447"/>
    <cellStyle name="计算 3 2 6" xfId="3448"/>
    <cellStyle name="常规 11 3 2 2 4" xfId="3449"/>
    <cellStyle name="常规 11 3 2 2 4 2" xfId="3450"/>
    <cellStyle name="计算 3 3 5" xfId="3451"/>
    <cellStyle name="常规 11 3 2 2 5" xfId="3452"/>
    <cellStyle name="常规 11 3 2 3" xfId="3453"/>
    <cellStyle name="常规 19" xfId="3454"/>
    <cellStyle name="检查单元格 2 2 5" xfId="3455"/>
    <cellStyle name="常规 11 3 2 3 2" xfId="3456"/>
    <cellStyle name="常规 19 2" xfId="3457"/>
    <cellStyle name="常规 11 3 2 3 2 2" xfId="3458"/>
    <cellStyle name="常规 19 2 2" xfId="3459"/>
    <cellStyle name="千位分隔 5 2 4 2 2" xfId="3460"/>
    <cellStyle name="常规 11 3 2 3 3" xfId="3461"/>
    <cellStyle name="常规 19 3" xfId="3462"/>
    <cellStyle name="常规 11 3 3 2 2" xfId="3463"/>
    <cellStyle name="常规 11 3 3 2 2 2" xfId="3464"/>
    <cellStyle name="常规 11 3 3 2 3" xfId="3465"/>
    <cellStyle name="强调文字颜色 5 3 2 2 2 2" xfId="3466"/>
    <cellStyle name="计算 2 2 10" xfId="3467"/>
    <cellStyle name="常规 11 3 3 3" xfId="3468"/>
    <cellStyle name="常规 69" xfId="3469"/>
    <cellStyle name="常规 11 3 3 3 2 2" xfId="3470"/>
    <cellStyle name="常规 11 3 4 2" xfId="3471"/>
    <cellStyle name="千位分隔 4 2 3 6" xfId="3472"/>
    <cellStyle name="常规 11 3 4 2 2" xfId="3473"/>
    <cellStyle name="常规 11 3 4 3" xfId="3474"/>
    <cellStyle name="注释 3 4 5 2 2" xfId="3475"/>
    <cellStyle name="常规 11 3 5" xfId="3476"/>
    <cellStyle name="常规 11 3 6" xfId="3477"/>
    <cellStyle name="常规 11 4" xfId="3478"/>
    <cellStyle name="链接单元格 3 2 2" xfId="3479"/>
    <cellStyle name="强调文字颜色 3 4 3 2 2" xfId="3480"/>
    <cellStyle name="常规 12" xfId="3481"/>
    <cellStyle name="计算 2 2 6 3 2" xfId="3482"/>
    <cellStyle name="千位分隔 4 4 2 2 3" xfId="3483"/>
    <cellStyle name="常规 12 2" xfId="3484"/>
    <cellStyle name="常规 12 2 2" xfId="3485"/>
    <cellStyle name="常规 12 2 2 2" xfId="3486"/>
    <cellStyle name="常规 12 2 2 2 2" xfId="3487"/>
    <cellStyle name="常规 12 2 2 3" xfId="3488"/>
    <cellStyle name="汇总 4 11 2" xfId="3489"/>
    <cellStyle name="常规 2 2 3 2 5" xfId="3490"/>
    <cellStyle name="常规 12 2 3 2" xfId="3491"/>
    <cellStyle name="常规 2 2 3 2 6" xfId="3492"/>
    <cellStyle name="常规 12 2 3 3" xfId="3493"/>
    <cellStyle name="千位分隔 2 2 9" xfId="3494"/>
    <cellStyle name="汇总 4 12 2" xfId="3495"/>
    <cellStyle name="常规 12 2 4 2" xfId="3496"/>
    <cellStyle name="千位分隔 4 4 2 2 4" xfId="3497"/>
    <cellStyle name="常规 12 3" xfId="3498"/>
    <cellStyle name="常规 12 3 2" xfId="3499"/>
    <cellStyle name="常规 12 3 2 2" xfId="3500"/>
    <cellStyle name="常规 12 3 3" xfId="3501"/>
    <cellStyle name="常规 12 4" xfId="3502"/>
    <cellStyle name="千位分隔 6 3 2 2 2 2" xfId="3503"/>
    <cellStyle name="链接单元格 3 3 2" xfId="3504"/>
    <cellStyle name="常规 12 4 2" xfId="3505"/>
    <cellStyle name="链接单元格 3 3 2 2" xfId="3506"/>
    <cellStyle name="千位分隔 6 2 8 2" xfId="3507"/>
    <cellStyle name="汇总 3 5 2" xfId="3508"/>
    <cellStyle name="常规 12 5" xfId="3509"/>
    <cellStyle name="链接单元格 3 3 3" xfId="3510"/>
    <cellStyle name="汇总 3 5 3" xfId="3511"/>
    <cellStyle name="常规 12 6" xfId="3512"/>
    <cellStyle name="汇总 3 5 4" xfId="3513"/>
    <cellStyle name="常规 12 7" xfId="3514"/>
    <cellStyle name="常规 12 7 2" xfId="3515"/>
    <cellStyle name="常规 12 7 2 2" xfId="3516"/>
    <cellStyle name="常规 12 7 2 2 2" xfId="3517"/>
    <cellStyle name="常规 12 7 2 2 2 2" xfId="3518"/>
    <cellStyle name="常规 12 7 2 2 3" xfId="3519"/>
    <cellStyle name="常规 12 7 2 3" xfId="3520"/>
    <cellStyle name="常规 12 7 2 3 2" xfId="3521"/>
    <cellStyle name="常规 12 7 2 3 2 2" xfId="3522"/>
    <cellStyle name="注释 2 2 5" xfId="3523"/>
    <cellStyle name="输入 2 8 3 2" xfId="3524"/>
    <cellStyle name="常规 2 2 2 2 2 2 3" xfId="3525"/>
    <cellStyle name="常规 12 7 2 3 3" xfId="3526"/>
    <cellStyle name="千位分隔 13 2 2 2 2 2" xfId="3527"/>
    <cellStyle name="常规 12 7 2 4" xfId="3528"/>
    <cellStyle name="千位分隔 13 2 2 2 2 2 2" xfId="3529"/>
    <cellStyle name="常规 12 7 2 4 2" xfId="3530"/>
    <cellStyle name="注释 2 3 6 2 2" xfId="3531"/>
    <cellStyle name="千位分隔 13 2 2 2 2 3" xfId="3532"/>
    <cellStyle name="常规 12 7 2 5" xfId="3533"/>
    <cellStyle name="常规 12 7 3" xfId="3534"/>
    <cellStyle name="常规 12 7 3 2" xfId="3535"/>
    <cellStyle name="常规 12 7 3 2 2" xfId="3536"/>
    <cellStyle name="常规 12 7 3 3" xfId="3537"/>
    <cellStyle name="常规 12 7 4" xfId="3538"/>
    <cellStyle name="常规 12 7 4 2" xfId="3539"/>
    <cellStyle name="常规 12 7 5" xfId="3540"/>
    <cellStyle name="注释 3 2 3" xfId="3541"/>
    <cellStyle name="常规 13 2 2 2" xfId="3542"/>
    <cellStyle name="注释 3 2 3 2" xfId="3543"/>
    <cellStyle name="常规 13 2 2 2 2" xfId="3544"/>
    <cellStyle name="注释 3 2 4" xfId="3545"/>
    <cellStyle name="常规 13 2 2 3" xfId="3546"/>
    <cellStyle name="常规 2 2 2 2 3 2 2" xfId="3547"/>
    <cellStyle name="常规 13 2 3" xfId="3548"/>
    <cellStyle name="注释 3 3 3" xfId="3549"/>
    <cellStyle name="常规 13 2 3 2" xfId="3550"/>
    <cellStyle name="注释 3 3 3 2" xfId="3551"/>
    <cellStyle name="常规 13 2 3 2 2" xfId="3552"/>
    <cellStyle name="注释 3 3 4" xfId="3553"/>
    <cellStyle name="常规 13 2 3 3" xfId="3554"/>
    <cellStyle name="千位分隔 2 2 2 2 2 2 2 2 3" xfId="3555"/>
    <cellStyle name="常规 13 3 2" xfId="3556"/>
    <cellStyle name="常规 13 3 2 2" xfId="3557"/>
    <cellStyle name="检查单元格 2 2 3 3" xfId="3558"/>
    <cellStyle name="千位分隔 2 2 2 2 2 2 2 2 4" xfId="3559"/>
    <cellStyle name="常规 13 3 3" xfId="3560"/>
    <cellStyle name="常规 13 4" xfId="3561"/>
    <cellStyle name="链接单元格 3 4 2" xfId="3562"/>
    <cellStyle name="常规 13 4 2" xfId="3563"/>
    <cellStyle name="千位分隔 2 6" xfId="3564"/>
    <cellStyle name="千位分隔 4 3 3 2 2 2" xfId="3565"/>
    <cellStyle name="常规 130 2" xfId="3566"/>
    <cellStyle name="千位分隔 2 6 2" xfId="3567"/>
    <cellStyle name="常规 130 2 2" xfId="3568"/>
    <cellStyle name="计算 3 2 3 4" xfId="3569"/>
    <cellStyle name="千位分隔 2 6 2 2" xfId="3570"/>
    <cellStyle name="常规 130 2 2 2" xfId="3571"/>
    <cellStyle name="千位分隔 2 6 2 3" xfId="3572"/>
    <cellStyle name="常规 130 2 2 3" xfId="3573"/>
    <cellStyle name="千位分隔 2 6 2 3 2 2" xfId="3574"/>
    <cellStyle name="常规 130 2 2 3 2 2" xfId="3575"/>
    <cellStyle name="千位分隔 2 6 2 3 3" xfId="3576"/>
    <cellStyle name="常规 130 2 2 3 3" xfId="3577"/>
    <cellStyle name="计算 4 2 2 2" xfId="3578"/>
    <cellStyle name="千位分隔 2 6 3 3" xfId="3579"/>
    <cellStyle name="常规 130 2 3 3" xfId="3580"/>
    <cellStyle name="常规 2 6" xfId="3581"/>
    <cellStyle name="千位分隔 2 6 4 2" xfId="3582"/>
    <cellStyle name="常规 130 2 4 2" xfId="3583"/>
    <cellStyle name="输出 4 2 5" xfId="3584"/>
    <cellStyle name="常规 3 5" xfId="3585"/>
    <cellStyle name="千位分隔 2 6 5" xfId="3586"/>
    <cellStyle name="常规 2 2 3 2 2 2 2" xfId="3587"/>
    <cellStyle name="常规 130 2 5" xfId="3588"/>
    <cellStyle name="千位分隔 2 7" xfId="3589"/>
    <cellStyle name="千位分隔 4 3 3 2 2 3" xfId="3590"/>
    <cellStyle name="常规 38 2 2" xfId="3591"/>
    <cellStyle name="常规 130 3" xfId="3592"/>
    <cellStyle name="千位分隔 2 7 2" xfId="3593"/>
    <cellStyle name="常规 38 2 2 2" xfId="3594"/>
    <cellStyle name="常规 130 3 2" xfId="3595"/>
    <cellStyle name="常规 3 3 2 2 3" xfId="3596"/>
    <cellStyle name="计算 3 2 4 4" xfId="3597"/>
    <cellStyle name="千位分隔 2 7 2 2" xfId="3598"/>
    <cellStyle name="常规 38 2 2 2 2" xfId="3599"/>
    <cellStyle name="常规 130 3 2 2" xfId="3600"/>
    <cellStyle name="千位分隔 2 7 2 3" xfId="3601"/>
    <cellStyle name="千位分隔 2 3 2 5 2" xfId="3602"/>
    <cellStyle name="常规 130 3 2 3" xfId="3603"/>
    <cellStyle name="千位分隔 2 3 2 6 2" xfId="3604"/>
    <cellStyle name="常规 130 3 3 3" xfId="3605"/>
    <cellStyle name="常规 130 3 4 2" xfId="3606"/>
    <cellStyle name="常规 130 3 5" xfId="3607"/>
    <cellStyle name="千位分隔 2 8" xfId="3608"/>
    <cellStyle name="常规 38 2 3" xfId="3609"/>
    <cellStyle name="常规 130 4" xfId="3610"/>
    <cellStyle name="强调文字颜色 4 4 2 3" xfId="3611"/>
    <cellStyle name="千位分隔 2 8 2" xfId="3612"/>
    <cellStyle name="常规 38 2 3 2" xfId="3613"/>
    <cellStyle name="常规 130 4 2" xfId="3614"/>
    <cellStyle name="计算 3 2 5 4" xfId="3615"/>
    <cellStyle name="强调文字颜色 4 4 2 3 2" xfId="3616"/>
    <cellStyle name="千位分隔 2 8 2 2" xfId="3617"/>
    <cellStyle name="常规 38 2 3 2 2" xfId="3618"/>
    <cellStyle name="常规 130 4 2 2" xfId="3619"/>
    <cellStyle name="千位分隔 2 9" xfId="3620"/>
    <cellStyle name="常规 38 2 4" xfId="3621"/>
    <cellStyle name="常规 130 5" xfId="3622"/>
    <cellStyle name="强调文字颜色 4 4 3 3" xfId="3623"/>
    <cellStyle name="千位分隔 2 9 2" xfId="3624"/>
    <cellStyle name="常规 38 2 4 2" xfId="3625"/>
    <cellStyle name="常规 130 5 2" xfId="3626"/>
    <cellStyle name="计算 3 2 6 4" xfId="3627"/>
    <cellStyle name="千位分隔 13 6 4 2" xfId="3628"/>
    <cellStyle name="汇总 4 2 2 2 2" xfId="3629"/>
    <cellStyle name="常规 38 2 5" xfId="3630"/>
    <cellStyle name="常规 130 6" xfId="3631"/>
    <cellStyle name="常规 14 2" xfId="3632"/>
    <cellStyle name="常规 14 2 2" xfId="3633"/>
    <cellStyle name="常规 14 2 2 2" xfId="3634"/>
    <cellStyle name="常规 14 2 2 2 2" xfId="3635"/>
    <cellStyle name="常规 14 2 2 3" xfId="3636"/>
    <cellStyle name="常规 14 2 3 2" xfId="3637"/>
    <cellStyle name="解释性文本 2 2 2 3" xfId="3638"/>
    <cellStyle name="常规 14 2 3 2 2" xfId="3639"/>
    <cellStyle name="常规 14 2 3 3" xfId="3640"/>
    <cellStyle name="解释性文本 2 2 2 4" xfId="3641"/>
    <cellStyle name="千位分隔 5 3 3 2" xfId="3642"/>
    <cellStyle name="常规 14 2 4" xfId="3643"/>
    <cellStyle name="千位分隔 5 3 3 2 2" xfId="3644"/>
    <cellStyle name="常规 14 2 4 2" xfId="3645"/>
    <cellStyle name="千位分隔 3 2 4 2 2 2" xfId="3646"/>
    <cellStyle name="千位分隔 2 2 3 2 2 4" xfId="3647"/>
    <cellStyle name="解释性文本 2 2 3 3" xfId="3648"/>
    <cellStyle name="常规 14 3" xfId="3649"/>
    <cellStyle name="常规 14 3 2" xfId="3650"/>
    <cellStyle name="常规 14 3 2 2" xfId="3651"/>
    <cellStyle name="检查单元格 3 2 3 3" xfId="3652"/>
    <cellStyle name="计算 2 2 9 2" xfId="3653"/>
    <cellStyle name="常规 14 3 3" xfId="3654"/>
    <cellStyle name="常规 14 4" xfId="3655"/>
    <cellStyle name="常规 14 4 2" xfId="3656"/>
    <cellStyle name="常规 15 2 2 2 2" xfId="3657"/>
    <cellStyle name="常规 20 2 2 2 2" xfId="3658"/>
    <cellStyle name="强调文字颜色 1 3 2 2" xfId="3659"/>
    <cellStyle name="常规 15 2 2 3" xfId="3660"/>
    <cellStyle name="常规 20 2 2 3" xfId="3661"/>
    <cellStyle name="常规 15 2 3 2" xfId="3662"/>
    <cellStyle name="常规 20 2 3 2" xfId="3663"/>
    <cellStyle name="解释性文本 3 2 2 3" xfId="3664"/>
    <cellStyle name="常规 15 2 3 2 2" xfId="3665"/>
    <cellStyle name="常规 20 2 3 2 2" xfId="3666"/>
    <cellStyle name="强调文字颜色 1 3 3 2" xfId="3667"/>
    <cellStyle name="常规 15 2 3 3" xfId="3668"/>
    <cellStyle name="常规 20 2 3 3" xfId="3669"/>
    <cellStyle name="千位分隔 5 4 3 2" xfId="3670"/>
    <cellStyle name="常规 15 2 4" xfId="3671"/>
    <cellStyle name="常规 20 2 4" xfId="3672"/>
    <cellStyle name="千位分隔 5 4 3 2 2" xfId="3673"/>
    <cellStyle name="常规 15 2 4 2" xfId="3674"/>
    <cellStyle name="常规 20 2 4 2" xfId="3675"/>
    <cellStyle name="强调文字颜色 3 2 4" xfId="3676"/>
    <cellStyle name="解释性文本 3 2 3 3" xfId="3677"/>
    <cellStyle name="千位分隔 2 6 3 4" xfId="3678"/>
    <cellStyle name="常规 16 2 2 2" xfId="3679"/>
    <cellStyle name="常规 2 7" xfId="3680"/>
    <cellStyle name="千位分隔 2 6 3 4 2" xfId="3681"/>
    <cellStyle name="常规 16 2 2 2 2" xfId="3682"/>
    <cellStyle name="输出 2 8 4" xfId="3683"/>
    <cellStyle name="常规 2 7 2" xfId="3684"/>
    <cellStyle name="千位分隔 8 3" xfId="3685"/>
    <cellStyle name="常规 16 2 2 2 2 2" xfId="3686"/>
    <cellStyle name="强调文字颜色 2 3 2 2" xfId="3687"/>
    <cellStyle name="千位分隔 2 6 3 5" xfId="3688"/>
    <cellStyle name="输出 3 2 3 3 2" xfId="3689"/>
    <cellStyle name="常规 16 2 2 3" xfId="3690"/>
    <cellStyle name="输入 2" xfId="3691"/>
    <cellStyle name="常规 2 8" xfId="3692"/>
    <cellStyle name="强调文字颜色 2 3 2 2 2" xfId="3693"/>
    <cellStyle name="常规 16 2 2 3 2" xfId="3694"/>
    <cellStyle name="强调文字颜色 2 3 2 2 2 2" xfId="3695"/>
    <cellStyle name="常规 16 2 2 3 2 2" xfId="3696"/>
    <cellStyle name="强调文字颜色 2 3 2 2 3" xfId="3697"/>
    <cellStyle name="常规 16 2 2 3 3" xfId="3698"/>
    <cellStyle name="输入 2 3" xfId="3699"/>
    <cellStyle name="计算 4 3 4 2" xfId="3700"/>
    <cellStyle name="强调文字颜色 2 3 2 3" xfId="3701"/>
    <cellStyle name="千位分隔 2 6 3 6" xfId="3702"/>
    <cellStyle name="常规 16 2 2 4" xfId="3703"/>
    <cellStyle name="强调文字颜色 2 3 2 3 2" xfId="3704"/>
    <cellStyle name="常规 16 2 2 4 2" xfId="3705"/>
    <cellStyle name="计算 2 4 8 2" xfId="3706"/>
    <cellStyle name="常规 16 2 3" xfId="3707"/>
    <cellStyle name="千位分隔 2 6 4 4" xfId="3708"/>
    <cellStyle name="常规 16 2 3 2" xfId="3709"/>
    <cellStyle name="输出 4 2 7" xfId="3710"/>
    <cellStyle name="常规 3 7" xfId="3711"/>
    <cellStyle name="千位分隔 2 6 4 4 2" xfId="3712"/>
    <cellStyle name="常规 16 2 3 2 2" xfId="3713"/>
    <cellStyle name="强调文字颜色 2 3 3 2" xfId="3714"/>
    <cellStyle name="千位分隔 2 6 4 5" xfId="3715"/>
    <cellStyle name="好 2 2 2 2 2" xfId="3716"/>
    <cellStyle name="常规 16 2 3 3" xfId="3717"/>
    <cellStyle name="输出 4 2 8" xfId="3718"/>
    <cellStyle name="常规 3 8" xfId="3719"/>
    <cellStyle name="常规 16 2 4" xfId="3720"/>
    <cellStyle name="常规 16 2 4 2" xfId="3721"/>
    <cellStyle name="常规 4 7" xfId="3722"/>
    <cellStyle name="输出 4 3 7" xfId="3723"/>
    <cellStyle name="常规 4 2 5" xfId="3724"/>
    <cellStyle name="常规 16 3 2 2" xfId="3725"/>
    <cellStyle name="常规 16 3 2 2 2" xfId="3726"/>
    <cellStyle name="强调文字颜色 2 4 2 2" xfId="3727"/>
    <cellStyle name="输出 3 2 4 3 2" xfId="3728"/>
    <cellStyle name="常规 16 3 2 3" xfId="3729"/>
    <cellStyle name="汇总 4 2 2 7 2" xfId="3730"/>
    <cellStyle name="输入 3 2 2 2" xfId="3731"/>
    <cellStyle name="常规 16 3 3" xfId="3732"/>
    <cellStyle name="输入 3 2 2 2 2" xfId="3733"/>
    <cellStyle name="常规 16 3 3 2" xfId="3734"/>
    <cellStyle name="输入 3 2 2 2 2 2" xfId="3735"/>
    <cellStyle name="常规 16 3 3 2 2" xfId="3736"/>
    <cellStyle name="强调文字颜色 2 4 3 2" xfId="3737"/>
    <cellStyle name="输入 3 2 2 2 3" xfId="3738"/>
    <cellStyle name="好 2 2 3 2 2" xfId="3739"/>
    <cellStyle name="常规 16 3 3 3" xfId="3740"/>
    <cellStyle name="汇总 4 2 2 8 2" xfId="3741"/>
    <cellStyle name="输入 3 2 2 3" xfId="3742"/>
    <cellStyle name="常规 16 3 4" xfId="3743"/>
    <cellStyle name="输入 3 2 2 3 2" xfId="3744"/>
    <cellStyle name="常规 16 3 4 2" xfId="3745"/>
    <cellStyle name="常规 5 2 5" xfId="3746"/>
    <cellStyle name="输入 3 2 2 4" xfId="3747"/>
    <cellStyle name="常规 16 3 5" xfId="3748"/>
    <cellStyle name="注释 3 9 3 2" xfId="3749"/>
    <cellStyle name="常规 16 4" xfId="3750"/>
    <cellStyle name="常规 16 4 2 2" xfId="3751"/>
    <cellStyle name="输入 3 2 3 2" xfId="3752"/>
    <cellStyle name="千位分隔 7 2 3 2 2" xfId="3753"/>
    <cellStyle name="常规 16 4 3" xfId="3754"/>
    <cellStyle name="汇总 3 9 2 2" xfId="3755"/>
    <cellStyle name="常规 16 5 2" xfId="3756"/>
    <cellStyle name="汇总 3 9 3" xfId="3757"/>
    <cellStyle name="常规 16 6" xfId="3758"/>
    <cellStyle name="常规 2" xfId="3759"/>
    <cellStyle name="常规 20 4 2 2" xfId="3760"/>
    <cellStyle name="常规 2 2" xfId="3761"/>
    <cellStyle name="输出 2 3 4" xfId="3762"/>
    <cellStyle name="常规 2 2 2" xfId="3763"/>
    <cellStyle name="千位分隔 19 2 3 3" xfId="3764"/>
    <cellStyle name="输出 2 3 4 2" xfId="3765"/>
    <cellStyle name="常规 2 2 2 2" xfId="3766"/>
    <cellStyle name="千位分隔 19 2 3 3 2" xfId="3767"/>
    <cellStyle name="输出 2 3 4 2 2" xfId="3768"/>
    <cellStyle name="常规 2 2 2 2 2" xfId="3769"/>
    <cellStyle name="注释 3 7 4" xfId="3770"/>
    <cellStyle name="千位分隔 19 2 3 3 2 2" xfId="3771"/>
    <cellStyle name="常规 2 2 2 2 2 2" xfId="3772"/>
    <cellStyle name="注释 2 2 4" xfId="3773"/>
    <cellStyle name="常规 2 2 2 2 2 2 2" xfId="3774"/>
    <cellStyle name="注释 2 2 4 2" xfId="3775"/>
    <cellStyle name="常规 2 2 2 2 2 2 2 2" xfId="3776"/>
    <cellStyle name="汇总 4 4 6" xfId="3777"/>
    <cellStyle name="常规 2 2 2 2 2 3" xfId="3778"/>
    <cellStyle name="注释 2 3 4" xfId="3779"/>
    <cellStyle name="常规 2 2 2 2 2 3 2" xfId="3780"/>
    <cellStyle name="汇总 3 11" xfId="3781"/>
    <cellStyle name="千位分隔 19 2 3 3 3" xfId="3782"/>
    <cellStyle name="常规 2 2 2 2 3" xfId="3783"/>
    <cellStyle name="注释 3 8 4" xfId="3784"/>
    <cellStyle name="常规 2 2 2 2 3 2" xfId="3785"/>
    <cellStyle name="常规 2 2 2 2 6" xfId="3786"/>
    <cellStyle name="千位分隔 2 2 3 2 4 2" xfId="3787"/>
    <cellStyle name="千位分隔 19 2 3 4" xfId="3788"/>
    <cellStyle name="输出 2 3 4 3" xfId="3789"/>
    <cellStyle name="常规 2 2 2 3" xfId="3790"/>
    <cellStyle name="千位分隔 2 2 3 2 4 2 2" xfId="3791"/>
    <cellStyle name="千位分隔 19 2 3 4 2" xfId="3792"/>
    <cellStyle name="输出 2 3 4 3 2" xfId="3793"/>
    <cellStyle name="常规 2 2 2 3 2" xfId="3794"/>
    <cellStyle name="常规 2 2 2 3 2 2" xfId="3795"/>
    <cellStyle name="常规 2 2 2 3 3" xfId="3796"/>
    <cellStyle name="常规 2 2 3 4 2 2" xfId="3797"/>
    <cellStyle name="输出 2 3 5" xfId="3798"/>
    <cellStyle name="常规 2 2 3" xfId="3799"/>
    <cellStyle name="千位分隔 19 2 4 3" xfId="3800"/>
    <cellStyle name="输出 2 3 5 2" xfId="3801"/>
    <cellStyle name="常规 2 2 3 2" xfId="3802"/>
    <cellStyle name="输出 2 3 5 2 2" xfId="3803"/>
    <cellStyle name="常规 2 2 3 2 2" xfId="3804"/>
    <cellStyle name="常规 2 2 3 2 2 2" xfId="3805"/>
    <cellStyle name="千位分隔 2 2 5 2" xfId="3806"/>
    <cellStyle name="常规 2 2 3 6" xfId="3807"/>
    <cellStyle name="常规 2 2 3 2 2 3" xfId="3808"/>
    <cellStyle name="千位分隔 2 2 5 3" xfId="3809"/>
    <cellStyle name="输入 2 2 6 2 2" xfId="3810"/>
    <cellStyle name="常规 2 2 3 7" xfId="3811"/>
    <cellStyle name="常规 2 2 3 2 3" xfId="3812"/>
    <cellStyle name="常规 2 2 3 2 3 2" xfId="3813"/>
    <cellStyle name="千位分隔 2 2 6 2" xfId="3814"/>
    <cellStyle name="常规 2 2 4 6" xfId="3815"/>
    <cellStyle name="常规 2 2 3 2 3 2 2" xfId="3816"/>
    <cellStyle name="常规 2 2 3 2 3 3" xfId="3817"/>
    <cellStyle name="常规 2 2 3 2 4" xfId="3818"/>
    <cellStyle name="常规 2 2 3 2 4 2" xfId="3819"/>
    <cellStyle name="千位分隔 2 2 3 2 5 2" xfId="3820"/>
    <cellStyle name="输出 2 3 5 3" xfId="3821"/>
    <cellStyle name="常规 2 2 3 3" xfId="3822"/>
    <cellStyle name="千位分隔 2 2 3 2 5 2 2" xfId="3823"/>
    <cellStyle name="输出 2 3 5 3 2" xfId="3824"/>
    <cellStyle name="常规 2 2 3 3 2" xfId="3825"/>
    <cellStyle name="常规 2_关于做好我市省级涉农领域预备项目报送工作的通知附件1、2(已填)" xfId="3826"/>
    <cellStyle name="常规 2 2 3 3 2 2" xfId="3827"/>
    <cellStyle name="常规 2 2 3 3 2 2 2" xfId="3828"/>
    <cellStyle name="常规 2 2 3 3 2 3" xfId="3829"/>
    <cellStyle name="常规 2 2 3 3 3" xfId="3830"/>
    <cellStyle name="常规 2 2 3 3 3 2" xfId="3831"/>
    <cellStyle name="常规 2 2 3 3 4" xfId="3832"/>
    <cellStyle name="常规 2 2 3 4 2" xfId="3833"/>
    <cellStyle name="常规 2 2 3 4 3" xfId="3834"/>
    <cellStyle name="计算 3 2 2 7" xfId="3835"/>
    <cellStyle name="常规 2 2 3 5 2" xfId="3836"/>
    <cellStyle name="输出 2 3 6" xfId="3837"/>
    <cellStyle name="常规 2 2 4" xfId="3838"/>
    <cellStyle name="千位分隔 19 2 5 3" xfId="3839"/>
    <cellStyle name="输出 2 3 6 2" xfId="3840"/>
    <cellStyle name="常规 2 2 4 2" xfId="3841"/>
    <cellStyle name="千位分隔 5 4 3" xfId="3842"/>
    <cellStyle name="常规 2 2 4 2 2 2" xfId="3843"/>
    <cellStyle name="常规 2 2 4 2 3" xfId="3844"/>
    <cellStyle name="千位分隔 2 2 3 2 6 2" xfId="3845"/>
    <cellStyle name="输出 2 3 6 3" xfId="3846"/>
    <cellStyle name="常规 2 2 4 3" xfId="3847"/>
    <cellStyle name="计算 2 5 2 2" xfId="3848"/>
    <cellStyle name="输出 2 3 6 3 2" xfId="3849"/>
    <cellStyle name="常规 2 2 4 3 2" xfId="3850"/>
    <cellStyle name="千位分隔 6 4 3" xfId="3851"/>
    <cellStyle name="常规 2 2 4 3 2 2" xfId="3852"/>
    <cellStyle name="常规 2 2 4 3 3" xfId="3853"/>
    <cellStyle name="输出 2 3 6 4" xfId="3854"/>
    <cellStyle name="常规 2 2 4 4" xfId="3855"/>
    <cellStyle name="常规 2 2 4 4 2" xfId="3856"/>
    <cellStyle name="输出 2 3 7" xfId="3857"/>
    <cellStyle name="常规 2 2 5" xfId="3858"/>
    <cellStyle name="计算 2 4 6 3 2" xfId="3859"/>
    <cellStyle name="输出 2 3 7 2" xfId="3860"/>
    <cellStyle name="常规 2 2 5 2" xfId="3861"/>
    <cellStyle name="常规 2 2 5 3" xfId="3862"/>
    <cellStyle name="计算 2 5 3 2" xfId="3863"/>
    <cellStyle name="常规 2 3" xfId="3864"/>
    <cellStyle name="输出 2 4 4" xfId="3865"/>
    <cellStyle name="常规 2 3 2" xfId="3866"/>
    <cellStyle name="常规 2 3 2 2 2 2 2" xfId="3867"/>
    <cellStyle name="常规 2 3 2 2 2 2 2 2" xfId="3868"/>
    <cellStyle name="常规 2 3 2 2 2 2 3" xfId="3869"/>
    <cellStyle name="常规 2 3 2 2 3 2" xfId="3870"/>
    <cellStyle name="常规 2 3 2 2 3 2 2" xfId="3871"/>
    <cellStyle name="常规 2 3 2 3 2 2" xfId="3872"/>
    <cellStyle name="注释 2 2 6" xfId="3873"/>
    <cellStyle name="常规 2 3 2 3 2 2 2" xfId="3874"/>
    <cellStyle name="常规 2 3 2 3 2 3" xfId="3875"/>
    <cellStyle name="千位分隔 2 4 10" xfId="3876"/>
    <cellStyle name="常规 2 3 2 3 3" xfId="3877"/>
    <cellStyle name="常规 2 3 2 3 3 2" xfId="3878"/>
    <cellStyle name="常规 2 3 2 4 2 2" xfId="3879"/>
    <cellStyle name="汇总 3 2 5 3" xfId="3880"/>
    <cellStyle name="常规 2 3 2 4 2 2 2" xfId="3881"/>
    <cellStyle name="汇总 3 2 5 3 2" xfId="3882"/>
    <cellStyle name="常规 2 3 2 4 3" xfId="3883"/>
    <cellStyle name="常规 2 3 2 4 3 2" xfId="3884"/>
    <cellStyle name="汇总 3 2 6 3" xfId="3885"/>
    <cellStyle name="注释 2 5 2" xfId="3886"/>
    <cellStyle name="常规 2 3 2 4 4" xfId="3887"/>
    <cellStyle name="汇总 2 2 2 6" xfId="3888"/>
    <cellStyle name="常规 2 3 2 5 2" xfId="3889"/>
    <cellStyle name="常规 2 3 2 5 2 2" xfId="3890"/>
    <cellStyle name="汇总 3 3 5 3" xfId="3891"/>
    <cellStyle name="汇总 2 2 2 6 2" xfId="3892"/>
    <cellStyle name="汇总 2 2 2 7" xfId="3893"/>
    <cellStyle name="常规 2 3 2 5 3" xfId="3894"/>
    <cellStyle name="千位分隔 2 3 4 2" xfId="3895"/>
    <cellStyle name="常规 2 3 2 6" xfId="3896"/>
    <cellStyle name="千位分隔 2 3 4 2 2" xfId="3897"/>
    <cellStyle name="常规 2 3 2 6 2" xfId="3898"/>
    <cellStyle name="千位分隔 2 3 4 2 3" xfId="3899"/>
    <cellStyle name="常规 2 3 2 6 3" xfId="3900"/>
    <cellStyle name="千位分隔 2 3 4 3" xfId="3901"/>
    <cellStyle name="常规 2 3 2 7" xfId="3902"/>
    <cellStyle name="千位分隔 2 3 4 3 2" xfId="3903"/>
    <cellStyle name="常规 2 3 2 7 2" xfId="3904"/>
    <cellStyle name="适中 4 2 2 2 2" xfId="3905"/>
    <cellStyle name="千位分隔 2 3 4 4" xfId="3906"/>
    <cellStyle name="计算 2 4 5 2 2" xfId="3907"/>
    <cellStyle name="常规 2 3 2 8" xfId="3908"/>
    <cellStyle name="千位分隔 2 3 4 5" xfId="3909"/>
    <cellStyle name="常规 2 3 2 9" xfId="3910"/>
    <cellStyle name="输出 2 4 5" xfId="3911"/>
    <cellStyle name="常规 2 3 3" xfId="3912"/>
    <cellStyle name="千位分隔 19 3 4 3" xfId="3913"/>
    <cellStyle name="常规 65 2 2 3" xfId="3914"/>
    <cellStyle name="输出 2 4 5 2" xfId="3915"/>
    <cellStyle name="常规 2 3 3 2" xfId="3916"/>
    <cellStyle name="输出 2 4 5 2 2" xfId="3917"/>
    <cellStyle name="常规 2 3 3 2 2" xfId="3918"/>
    <cellStyle name="输出 2 4 5 3" xfId="3919"/>
    <cellStyle name="常规 2 3 3 3" xfId="3920"/>
    <cellStyle name="输出 2 4 6" xfId="3921"/>
    <cellStyle name="常规 2 3 4" xfId="3922"/>
    <cellStyle name="常规 65 2 3 3" xfId="3923"/>
    <cellStyle name="输出 2 4 6 2" xfId="3924"/>
    <cellStyle name="常规 2 3 4 2" xfId="3925"/>
    <cellStyle name="输出 2 4 6 3" xfId="3926"/>
    <cellStyle name="常规 2 3 4 3" xfId="3927"/>
    <cellStyle name="计算 2 6 2 2" xfId="3928"/>
    <cellStyle name="输出 2 4 6 4" xfId="3929"/>
    <cellStyle name="常规 2 3 4 4" xfId="3930"/>
    <cellStyle name="常规 2 3 5 3" xfId="3931"/>
    <cellStyle name="计算 2 6 3 2" xfId="3932"/>
    <cellStyle name="常规 2 4" xfId="3933"/>
    <cellStyle name="输出 2 5 4" xfId="3934"/>
    <cellStyle name="常规 2 4 2" xfId="3935"/>
    <cellStyle name="千位分隔 19 4 3 3" xfId="3936"/>
    <cellStyle name="常规 2 4 2 2" xfId="3937"/>
    <cellStyle name="常规 2 4 2 2 2" xfId="3938"/>
    <cellStyle name="输入 3 2 6 3" xfId="3939"/>
    <cellStyle name="常规 2 4 2 2 2 2" xfId="3940"/>
    <cellStyle name="常规 2 4 2 2 3" xfId="3941"/>
    <cellStyle name="常规 2 4 2 3 2" xfId="3942"/>
    <cellStyle name="输入 3 3 6 3" xfId="3943"/>
    <cellStyle name="常规 2 4 2 3 2 2" xfId="3944"/>
    <cellStyle name="输出 2 2 2 2 2" xfId="3945"/>
    <cellStyle name="常规 7 2 3 3" xfId="3946"/>
    <cellStyle name="常规 2 4 3 3" xfId="3947"/>
    <cellStyle name="常规 2 4 4 2" xfId="3948"/>
    <cellStyle name="常规 2 5 2 2 2 2" xfId="3949"/>
    <cellStyle name="常规 2 5 2 3 2" xfId="3950"/>
    <cellStyle name="常规 2 5 2 3 2 2" xfId="3951"/>
    <cellStyle name="常规 2 5 2 3 3" xfId="3952"/>
    <cellStyle name="常规 2 5 2 4" xfId="3953"/>
    <cellStyle name="常规 2 5 2 4 2" xfId="3954"/>
    <cellStyle name="常规 2 6 2 2 2" xfId="3955"/>
    <cellStyle name="常规 2 5 2 5" xfId="3956"/>
    <cellStyle name="常规 2 5 3 2 2" xfId="3957"/>
    <cellStyle name="常规 2 5 3 3" xfId="3958"/>
    <cellStyle name="常规 2 5 4 2" xfId="3959"/>
    <cellStyle name="链接单元格 2 2 2 2 2" xfId="3960"/>
    <cellStyle name="常规 2 5 6" xfId="3961"/>
    <cellStyle name="常规 2 6 2 2" xfId="3962"/>
    <cellStyle name="常规 2 6 2 3" xfId="3963"/>
    <cellStyle name="输出 4 2 2" xfId="3964"/>
    <cellStyle name="常规 3 2" xfId="3965"/>
    <cellStyle name="常规 2 6 3 2 2" xfId="3966"/>
    <cellStyle name="输出 4 2 4" xfId="3967"/>
    <cellStyle name="常规 3 4" xfId="3968"/>
    <cellStyle name="常规 2 6 3 3" xfId="3969"/>
    <cellStyle name="输出 4 3 2" xfId="3970"/>
    <cellStyle name="常规 4 2" xfId="3971"/>
    <cellStyle name="汇总 2 4 2 2 2" xfId="3972"/>
    <cellStyle name="计算 4 3 2 3 2" xfId="3973"/>
    <cellStyle name="常规 2 6 4 2" xfId="3974"/>
    <cellStyle name="链接单元格 2 2 3 2 2" xfId="3975"/>
    <cellStyle name="汇总 2 4 2 3" xfId="3976"/>
    <cellStyle name="计算 4 3 2 4" xfId="3977"/>
    <cellStyle name="常规 2 6 5" xfId="3978"/>
    <cellStyle name="千位分隔 11 3 2" xfId="3979"/>
    <cellStyle name="链接单元格 2 2 3 3" xfId="3980"/>
    <cellStyle name="常规 20 2 2 2 2 2" xfId="3981"/>
    <cellStyle name="千位分隔 4 2 2 2 3 2 2" xfId="3982"/>
    <cellStyle name="常规 20 2 2 2 3" xfId="3983"/>
    <cellStyle name="强调文字颜色 1 3 2 3" xfId="3984"/>
    <cellStyle name="常规 20 2 2 4" xfId="3985"/>
    <cellStyle name="常规 20 3 2 2 2" xfId="3986"/>
    <cellStyle name="强调文字颜色 1 4 2 2" xfId="3987"/>
    <cellStyle name="常规 20 3 2 3" xfId="3988"/>
    <cellStyle name="常规 20 3 3 2" xfId="3989"/>
    <cellStyle name="千位分隔 5 4 4 2" xfId="3990"/>
    <cellStyle name="常规 20 3 4" xfId="3991"/>
    <cellStyle name="输出 4 2 10" xfId="3992"/>
    <cellStyle name="千位分隔 7 2 2 3 2 2" xfId="3993"/>
    <cellStyle name="常规 3 10" xfId="3994"/>
    <cellStyle name="输出 4 2 2 2" xfId="3995"/>
    <cellStyle name="输出 3 3 4" xfId="3996"/>
    <cellStyle name="常规 3 2 2" xfId="3997"/>
    <cellStyle name="输出 4 2 2 2 2" xfId="3998"/>
    <cellStyle name="输出 3 3 4 2" xfId="3999"/>
    <cellStyle name="常规 3 2 2 2" xfId="4000"/>
    <cellStyle name="输出 4 2 2 2 2 2" xfId="4001"/>
    <cellStyle name="输出 3 3 4 2 2" xfId="4002"/>
    <cellStyle name="常规 3 2 2 2 2" xfId="4003"/>
    <cellStyle name="计算 2 2 4 3" xfId="4004"/>
    <cellStyle name="常规 3 2 2 2 3" xfId="4005"/>
    <cellStyle name="计算 2 2 4 4" xfId="4006"/>
    <cellStyle name="输出 4 2 2 2 3" xfId="4007"/>
    <cellStyle name="千位分隔 2 2 4 2 4 2" xfId="4008"/>
    <cellStyle name="强调文字颜色 3 4 2" xfId="4009"/>
    <cellStyle name="输出 3 3 4 3" xfId="4010"/>
    <cellStyle name="常规 3 2 2 3" xfId="4011"/>
    <cellStyle name="输出 4 2 2 2 3 2" xfId="4012"/>
    <cellStyle name="强调文字颜色 3 4 2 2" xfId="4013"/>
    <cellStyle name="输出 3 3 4 3 2" xfId="4014"/>
    <cellStyle name="常规 3 2 2 3 2" xfId="4015"/>
    <cellStyle name="计算 2 2 5 3" xfId="4016"/>
    <cellStyle name="强调文字颜色 3 4 2 2 2" xfId="4017"/>
    <cellStyle name="常规 3 2 2 3 2 2" xfId="4018"/>
    <cellStyle name="计算 2 2 5 3 2" xfId="4019"/>
    <cellStyle name="强调文字颜色 3 4 2 3" xfId="4020"/>
    <cellStyle name="常规 3 2 2 3 3" xfId="4021"/>
    <cellStyle name="计算 2 2 5 4" xfId="4022"/>
    <cellStyle name="输出 4 2 2 3" xfId="4023"/>
    <cellStyle name="计算 3 2 2 7 2" xfId="4024"/>
    <cellStyle name="输出 3 3 5" xfId="4025"/>
    <cellStyle name="常规 3 2 3" xfId="4026"/>
    <cellStyle name="输出 4 2 2 4" xfId="4027"/>
    <cellStyle name="输出 3 3 6" xfId="4028"/>
    <cellStyle name="常规 3 2 4" xfId="4029"/>
    <cellStyle name="输出 4 2 2 4 3" xfId="4030"/>
    <cellStyle name="千位分隔 19 2 2 2 2 2 2" xfId="4031"/>
    <cellStyle name="输出 3 3 6 3" xfId="4032"/>
    <cellStyle name="常规 3 2 4 3" xfId="4033"/>
    <cellStyle name="计算 3 5 2 2" xfId="4034"/>
    <cellStyle name="输出 4 2 3" xfId="4035"/>
    <cellStyle name="常规 3 3" xfId="4036"/>
    <cellStyle name="输出 4 2 3 2" xfId="4037"/>
    <cellStyle name="输出 3 4 4" xfId="4038"/>
    <cellStyle name="常规 3 3 2" xfId="4039"/>
    <cellStyle name="输出 4 2 3 2 2" xfId="4040"/>
    <cellStyle name="输出 3 4 4 2" xfId="4041"/>
    <cellStyle name="常规 3 3 2 2" xfId="4042"/>
    <cellStyle name="输出 3 4 4 2 2" xfId="4043"/>
    <cellStyle name="常规 3 3 2 2 2" xfId="4044"/>
    <cellStyle name="计算 3 2 4 3" xfId="4045"/>
    <cellStyle name="常规 38 5" xfId="4046"/>
    <cellStyle name="千位分隔 2 2 4 3 4 2" xfId="4047"/>
    <cellStyle name="强调文字颜色 4 4 2" xfId="4048"/>
    <cellStyle name="输出 3 4 4 3" xfId="4049"/>
    <cellStyle name="常规 3 3 2 3" xfId="4050"/>
    <cellStyle name="强调文字颜色 4 4 2 2" xfId="4051"/>
    <cellStyle name="输出 3 4 4 3 2" xfId="4052"/>
    <cellStyle name="常规 3 3 2 3 2" xfId="4053"/>
    <cellStyle name="计算 3 2 5 3" xfId="4054"/>
    <cellStyle name="常规 39 5" xfId="4055"/>
    <cellStyle name="输出 4 2 3 3" xfId="4056"/>
    <cellStyle name="计算 3 2 2 8 2" xfId="4057"/>
    <cellStyle name="输出 3 4 5" xfId="4058"/>
    <cellStyle name="常规 3 3 3" xfId="4059"/>
    <cellStyle name="输出 4 2 3 3 2" xfId="4060"/>
    <cellStyle name="输出 3 4 5 2" xfId="4061"/>
    <cellStyle name="常规 3 3 3 2" xfId="4062"/>
    <cellStyle name="输出 3 4 5 3" xfId="4063"/>
    <cellStyle name="常规 3 3 3 3" xfId="4064"/>
    <cellStyle name="输出 4 2 3 4" xfId="4065"/>
    <cellStyle name="好 3 2 2 2" xfId="4066"/>
    <cellStyle name="输出 3 4 6" xfId="4067"/>
    <cellStyle name="常规 3 3 4" xfId="4068"/>
    <cellStyle name="好 3 2 2 2 2" xfId="4069"/>
    <cellStyle name="输出 3 4 6 2" xfId="4070"/>
    <cellStyle name="常规 3 3 4 2" xfId="4071"/>
    <cellStyle name="千位分隔 19 2 2 2 3 2 2" xfId="4072"/>
    <cellStyle name="输出 3 4 6 3" xfId="4073"/>
    <cellStyle name="常规 3 3 4 3" xfId="4074"/>
    <cellStyle name="计算 3 6 2 2" xfId="4075"/>
    <cellStyle name="输出 4 2 4 2" xfId="4076"/>
    <cellStyle name="输出 3 5 4" xfId="4077"/>
    <cellStyle name="常规 3 4 2" xfId="4078"/>
    <cellStyle name="输出 4 2 4 2 2" xfId="4079"/>
    <cellStyle name="警告文本 2 3 3" xfId="4080"/>
    <cellStyle name="常规 3 4 2 2" xfId="4081"/>
    <cellStyle name="汇总 2 3 4" xfId="4082"/>
    <cellStyle name="常规 3 4 2 2 2" xfId="4083"/>
    <cellStyle name="汇总 2 3 4 2" xfId="4084"/>
    <cellStyle name="计算 4 2 4 3" xfId="4085"/>
    <cellStyle name="常规 3 4 2 3" xfId="4086"/>
    <cellStyle name="汇总 2 3 5" xfId="4087"/>
    <cellStyle name="汇总 2 4 4" xfId="4088"/>
    <cellStyle name="输出 4 2 4 3 2" xfId="4089"/>
    <cellStyle name="常规 3 4 3 2" xfId="4090"/>
    <cellStyle name="链接单元格 2 2 5" xfId="4091"/>
    <cellStyle name="输出 4 2 4 4" xfId="4092"/>
    <cellStyle name="好 3 2 3 2" xfId="4093"/>
    <cellStyle name="常规 3 4 4" xfId="4094"/>
    <cellStyle name="常规 3 5 2" xfId="4095"/>
    <cellStyle name="输出 3 6 4" xfId="4096"/>
    <cellStyle name="输出 4 2 5 2" xfId="4097"/>
    <cellStyle name="常规 3 5 2 2 2" xfId="4098"/>
    <cellStyle name="汇总 3 3 4 2" xfId="4099"/>
    <cellStyle name="汇总 3 4 4" xfId="4100"/>
    <cellStyle name="输出 4 2 5 3 2" xfId="4101"/>
    <cellStyle name="常规 3 5 3 2" xfId="4102"/>
    <cellStyle name="链接单元格 3 2 5" xfId="4103"/>
    <cellStyle name="输出 4 2 5 4" xfId="4104"/>
    <cellStyle name="好 3 2 4 2" xfId="4105"/>
    <cellStyle name="常规 3 5 4" xfId="4106"/>
    <cellStyle name="链接单元格 2 3 2 2" xfId="4107"/>
    <cellStyle name="输出 4 2 6" xfId="4108"/>
    <cellStyle name="常规 3 6" xfId="4109"/>
    <cellStyle name="输出 4 2 6 2" xfId="4110"/>
    <cellStyle name="输出 3 7 4" xfId="4111"/>
    <cellStyle name="常规 3 6 2" xfId="4112"/>
    <cellStyle name="输出 4 2 6 2 2" xfId="4113"/>
    <cellStyle name="常规 3 6 2 2" xfId="4114"/>
    <cellStyle name="千位分隔 2 6 4 3 2 2" xfId="4115"/>
    <cellStyle name="汇总 4 3 4" xfId="4116"/>
    <cellStyle name="输出 4 2 6 3" xfId="4117"/>
    <cellStyle name="计算 4 4 2 2" xfId="4118"/>
    <cellStyle name="常规 3 6 3" xfId="4119"/>
    <cellStyle name="输出 4 2 8 2" xfId="4120"/>
    <cellStyle name="输出 3 9 4" xfId="4121"/>
    <cellStyle name="常规 3 8 2" xfId="4122"/>
    <cellStyle name="输出 4 2 9" xfId="4123"/>
    <cellStyle name="常规 3 9" xfId="4124"/>
    <cellStyle name="强调文字颜色 2 3 3 3" xfId="4125"/>
    <cellStyle name="好 2 2 2 2 3" xfId="4126"/>
    <cellStyle name="千位分隔 2 3 2 3 3 2 2" xfId="4127"/>
    <cellStyle name="常规 34" xfId="4128"/>
    <cellStyle name="常规 38 2" xfId="4129"/>
    <cellStyle name="常规 38 3" xfId="4130"/>
    <cellStyle name="千位分隔 3 7" xfId="4131"/>
    <cellStyle name="常规 38 3 2" xfId="4132"/>
    <cellStyle name="千位分隔 3 8" xfId="4133"/>
    <cellStyle name="常规 38 3 3" xfId="4134"/>
    <cellStyle name="计算 3 2 4 2" xfId="4135"/>
    <cellStyle name="常规 38 4" xfId="4136"/>
    <cellStyle name="常规 39 2" xfId="4137"/>
    <cellStyle name="注释 3 3 2 4" xfId="4138"/>
    <cellStyle name="货币 2" xfId="4139"/>
    <cellStyle name="货币 2 2" xfId="4140"/>
    <cellStyle name="常规 39 2 2" xfId="4141"/>
    <cellStyle name="千位分隔 10 5" xfId="4142"/>
    <cellStyle name="常规 39 2 2 2" xfId="4143"/>
    <cellStyle name="汇总 2 3 4 3" xfId="4144"/>
    <cellStyle name="计算 4 2 4 4" xfId="4145"/>
    <cellStyle name="货币 2 2 2" xfId="4146"/>
    <cellStyle name="常规 39 2 2 2 2" xfId="4147"/>
    <cellStyle name="货币 2 2 2 2" xfId="4148"/>
    <cellStyle name="汇总 2 3 4 3 2" xfId="4149"/>
    <cellStyle name="常规 39 2 4 2" xfId="4150"/>
    <cellStyle name="汇总 2 3 6 3" xfId="4151"/>
    <cellStyle name="计算 4 2 6 4" xfId="4152"/>
    <cellStyle name="货币 2 4 2" xfId="4153"/>
    <cellStyle name="汇总 4 2 3 2 2" xfId="4154"/>
    <cellStyle name="常规 39 2 5" xfId="4155"/>
    <cellStyle name="货币 2 5" xfId="4156"/>
    <cellStyle name="常规 39 3" xfId="4157"/>
    <cellStyle name="常规 39 3 2" xfId="4158"/>
    <cellStyle name="常规 39 3 2 2" xfId="4159"/>
    <cellStyle name="输入 2 5" xfId="4160"/>
    <cellStyle name="汇总 2 4 4 3" xfId="4161"/>
    <cellStyle name="计算 4 3 4 4" xfId="4162"/>
    <cellStyle name="计算 3 2 5 2 2" xfId="4163"/>
    <cellStyle name="常规 39 4 2" xfId="4164"/>
    <cellStyle name="输出 4 3" xfId="4165"/>
    <cellStyle name="常规 4" xfId="4166"/>
    <cellStyle name="输出 4 3 2 2" xfId="4167"/>
    <cellStyle name="常规 4 4" xfId="4168"/>
    <cellStyle name="输出 4 3 4" xfId="4169"/>
    <cellStyle name="常规 4 2 2" xfId="4170"/>
    <cellStyle name="输出 4 3 2 2 2" xfId="4171"/>
    <cellStyle name="常规 6 4" xfId="4172"/>
    <cellStyle name="输出 4 5 4" xfId="4173"/>
    <cellStyle name="常规 4 4 2" xfId="4174"/>
    <cellStyle name="输出 4 3 4 2" xfId="4175"/>
    <cellStyle name="常规 4 2 2 2" xfId="4176"/>
    <cellStyle name="常规 6 4 2" xfId="4177"/>
    <cellStyle name="千位分隔 19 4" xfId="4178"/>
    <cellStyle name="常规 4 4 2 2" xfId="4179"/>
    <cellStyle name="输出 4 3 4 2 2" xfId="4180"/>
    <cellStyle name="常规 4 2 2 2 2" xfId="4181"/>
    <cellStyle name="常规 6 4 2 2" xfId="4182"/>
    <cellStyle name="注释 2 11" xfId="4183"/>
    <cellStyle name="千位分隔 19 4 2" xfId="4184"/>
    <cellStyle name="常规 4 4 2 2 2" xfId="4185"/>
    <cellStyle name="千位分隔 13 5 2 5" xfId="4186"/>
    <cellStyle name="常规 4 2 2 2 2 2" xfId="4187"/>
    <cellStyle name="千位分隔 19 4 2 2" xfId="4188"/>
    <cellStyle name="千位分隔 3 2 2 4 3" xfId="4189"/>
    <cellStyle name="注释 2 11 2" xfId="4190"/>
    <cellStyle name="常规 4 2 2 2 2 2 2" xfId="4191"/>
    <cellStyle name="注释 3 4 6 3 2" xfId="4192"/>
    <cellStyle name="千位分隔 13 3 3 2 3 3" xfId="4193"/>
    <cellStyle name="千位分隔 19 4 3" xfId="4194"/>
    <cellStyle name="注释 2 12" xfId="4195"/>
    <cellStyle name="常规 4 2 2 2 2 3" xfId="4196"/>
    <cellStyle name="常规 6 4 3" xfId="4197"/>
    <cellStyle name="千位分隔 19 5" xfId="4198"/>
    <cellStyle name="常规 4 4 2 3" xfId="4199"/>
    <cellStyle name="常规 4 2 2 2 3" xfId="4200"/>
    <cellStyle name="千位分隔 19 5 2" xfId="4201"/>
    <cellStyle name="常规 4 2 2 2 3 2" xfId="4202"/>
    <cellStyle name="千位分隔 19 8" xfId="4203"/>
    <cellStyle name="千位分隔 13 3 2 5 2 2" xfId="4204"/>
    <cellStyle name="千位分隔 4 4 4 2" xfId="4205"/>
    <cellStyle name="常规 6 2 2 2 2 2" xfId="4206"/>
    <cellStyle name="常规 4 2 2 2 6" xfId="4207"/>
    <cellStyle name="警告文本 2" xfId="4208"/>
    <cellStyle name="常规 6 5 2" xfId="4209"/>
    <cellStyle name="常规 4 4 3 2" xfId="4210"/>
    <cellStyle name="输出 4 3 4 3 2" xfId="4211"/>
    <cellStyle name="常规 4 2 2 3 2" xfId="4212"/>
    <cellStyle name="警告文本 3" xfId="4213"/>
    <cellStyle name="常规 4 4 3 3" xfId="4214"/>
    <cellStyle name="常规 4 2 2 3 3" xfId="4215"/>
    <cellStyle name="输出 4 3 2 3" xfId="4216"/>
    <cellStyle name="千位分隔 2 2 5 2 2 2" xfId="4217"/>
    <cellStyle name="常规 4 5" xfId="4218"/>
    <cellStyle name="输出 4 3 5" xfId="4219"/>
    <cellStyle name="常规 4 2 3" xfId="4220"/>
    <cellStyle name="输出 4 3 2 3 2" xfId="4221"/>
    <cellStyle name="常规 7 4" xfId="4222"/>
    <cellStyle name="输出 4 6 4" xfId="4223"/>
    <cellStyle name="常规 4 5 2" xfId="4224"/>
    <cellStyle name="输出 4 3 5 2" xfId="4225"/>
    <cellStyle name="常规 4 2 3 2" xfId="4226"/>
    <cellStyle name="常规 7 4 2" xfId="4227"/>
    <cellStyle name="常规 4 5 2 2" xfId="4228"/>
    <cellStyle name="输出 4 3 5 2 2" xfId="4229"/>
    <cellStyle name="常规 4 2 3 2 2" xfId="4230"/>
    <cellStyle name="常规 7 4 2 2" xfId="4231"/>
    <cellStyle name="常规 4 2 3 2 2 2" xfId="4232"/>
    <cellStyle name="常规 7 5" xfId="4233"/>
    <cellStyle name="常规 4 5 3" xfId="4234"/>
    <cellStyle name="输出 4 3 5 3" xfId="4235"/>
    <cellStyle name="常规 4 2 3 3" xfId="4236"/>
    <cellStyle name="常规 7 5 2" xfId="4237"/>
    <cellStyle name="输出 4 3 5 3 2" xfId="4238"/>
    <cellStyle name="常规 4 2 3 3 2" xfId="4239"/>
    <cellStyle name="常规 4 2 3 4 2" xfId="4240"/>
    <cellStyle name="常规 7 7" xfId="4241"/>
    <cellStyle name="常规 4 2 3 5" xfId="4242"/>
    <cellStyle name="强调文字颜色 5 2 2 2 2" xfId="4243"/>
    <cellStyle name="千位分隔 13 2 2" xfId="4244"/>
    <cellStyle name="强调文字颜色 5 2 2 2 3" xfId="4245"/>
    <cellStyle name="千位分隔 13 2 3" xfId="4246"/>
    <cellStyle name="千位分隔 4 2 5 2" xfId="4247"/>
    <cellStyle name="常规 4 2 3 6" xfId="4248"/>
    <cellStyle name="千位分隔 13 3 2 3 3 2" xfId="4249"/>
    <cellStyle name="输出 4 3 2 4" xfId="4250"/>
    <cellStyle name="常规 4 6" xfId="4251"/>
    <cellStyle name="输出 4 3 6" xfId="4252"/>
    <cellStyle name="常规 4 2 4" xfId="4253"/>
    <cellStyle name="常规 8 4 2" xfId="4254"/>
    <cellStyle name="输出 4 3 6 2 2" xfId="4255"/>
    <cellStyle name="常规 4 2 4 2 2" xfId="4256"/>
    <cellStyle name="输出 4 3 6 3" xfId="4257"/>
    <cellStyle name="常规 4 2 4 3" xfId="4258"/>
    <cellStyle name="计算 4 5 2 2" xfId="4259"/>
    <cellStyle name="常规 8 5" xfId="4260"/>
    <cellStyle name="输出 4 3 3" xfId="4261"/>
    <cellStyle name="常规 4 3" xfId="4262"/>
    <cellStyle name="输出 4 3 3 2" xfId="4263"/>
    <cellStyle name="输出 2 11" xfId="4264"/>
    <cellStyle name="常规 5 4" xfId="4265"/>
    <cellStyle name="输出 4 4 4" xfId="4266"/>
    <cellStyle name="常规 4 3 2" xfId="4267"/>
    <cellStyle name="输出 4 3 3 2 2" xfId="4268"/>
    <cellStyle name="输出 2 11 2" xfId="4269"/>
    <cellStyle name="常规 5 4 2" xfId="4270"/>
    <cellStyle name="输出 4 4 4 2" xfId="4271"/>
    <cellStyle name="常规 4 3 2 2" xfId="4272"/>
    <cellStyle name="常规 5 4 2 2" xfId="4273"/>
    <cellStyle name="输出 4 4 4 2 2" xfId="4274"/>
    <cellStyle name="常规 4 3 2 2 2" xfId="4275"/>
    <cellStyle name="常规 4 3 2 2 3" xfId="4276"/>
    <cellStyle name="常规 5 4 3" xfId="4277"/>
    <cellStyle name="输出 4 4 4 3" xfId="4278"/>
    <cellStyle name="常规 4 3 2 3" xfId="4279"/>
    <cellStyle name="输出 4 4 4 3 2" xfId="4280"/>
    <cellStyle name="常规 4 3 2 3 2" xfId="4281"/>
    <cellStyle name="常规 4 3 2 3 3" xfId="4282"/>
    <cellStyle name="千位分隔 4 3 4 2" xfId="4283"/>
    <cellStyle name="常规 4 3 2 6" xfId="4284"/>
    <cellStyle name="千位分隔 13 3 2 4 2 2" xfId="4285"/>
    <cellStyle name="输出 4 3 3 3" xfId="4286"/>
    <cellStyle name="输出 2 12" xfId="4287"/>
    <cellStyle name="常规 5 5" xfId="4288"/>
    <cellStyle name="输出 4 4 5" xfId="4289"/>
    <cellStyle name="常规 4 3 3" xfId="4290"/>
    <cellStyle name="输出 4 3 3 3 2" xfId="4291"/>
    <cellStyle name="输出 2 12 2" xfId="4292"/>
    <cellStyle name="常规 5 5 2" xfId="4293"/>
    <cellStyle name="输出 4 4 5 2" xfId="4294"/>
    <cellStyle name="常规 4 3 3 2" xfId="4295"/>
    <cellStyle name="输出 4 4 5 2 2" xfId="4296"/>
    <cellStyle name="常规 4 3 3 2 2" xfId="4297"/>
    <cellStyle name="输出 4 4 5 3" xfId="4298"/>
    <cellStyle name="常规 4 3 3 3" xfId="4299"/>
    <cellStyle name="常规 47" xfId="4300"/>
    <cellStyle name="输出 4 4" xfId="4301"/>
    <cellStyle name="常规 5" xfId="4302"/>
    <cellStyle name="计算 2 9 2" xfId="4303"/>
    <cellStyle name="输出 4 4 2" xfId="4304"/>
    <cellStyle name="常规 5 2" xfId="4305"/>
    <cellStyle name="输出 4 4 2 2" xfId="4306"/>
    <cellStyle name="千位分隔 9 6" xfId="4307"/>
    <cellStyle name="常规 5 2 2" xfId="4308"/>
    <cellStyle name="输出 4 4 2 2 2" xfId="4309"/>
    <cellStyle name="常规 5 2 2 2" xfId="4310"/>
    <cellStyle name="千位分隔 2 2 2 2 2 2 2 2 2" xfId="4311"/>
    <cellStyle name="常规 5 2 2 3" xfId="4312"/>
    <cellStyle name="输出 4 4 2 3" xfId="4313"/>
    <cellStyle name="千位分隔 2 2 5 3 2 2" xfId="4314"/>
    <cellStyle name="常规 5 2 3" xfId="4315"/>
    <cellStyle name="输出 4 4 2 3 2" xfId="4316"/>
    <cellStyle name="常规 5 2 3 2" xfId="4317"/>
    <cellStyle name="常规 5 2 3 3" xfId="4318"/>
    <cellStyle name="输出 4 4 2 4" xfId="4319"/>
    <cellStyle name="常规 5 2 4" xfId="4320"/>
    <cellStyle name="输出 4 4 3" xfId="4321"/>
    <cellStyle name="输出 2 10" xfId="4322"/>
    <cellStyle name="常规 5 3" xfId="4323"/>
    <cellStyle name="输出 4 4 3 2" xfId="4324"/>
    <cellStyle name="输出 2 10 2" xfId="4325"/>
    <cellStyle name="常规 5 3 2" xfId="4326"/>
    <cellStyle name="输出 4 4 3 2 2" xfId="4327"/>
    <cellStyle name="常规 5 3 2 2" xfId="4328"/>
    <cellStyle name="千位分隔 2 2 2 2 2 2 3 2 2" xfId="4329"/>
    <cellStyle name="常规 5 3 2 3" xfId="4330"/>
    <cellStyle name="输出 4 4 3 3" xfId="4331"/>
    <cellStyle name="常规 5 3 3" xfId="4332"/>
    <cellStyle name="输出 4 4 3 3 2" xfId="4333"/>
    <cellStyle name="常规 5 3 3 2" xfId="4334"/>
    <cellStyle name="输出 4 5" xfId="4335"/>
    <cellStyle name="常规 6" xfId="4336"/>
    <cellStyle name="输出 4 5 2" xfId="4337"/>
    <cellStyle name="常规 6 2" xfId="4338"/>
    <cellStyle name="输出 4 5 2 2" xfId="4339"/>
    <cellStyle name="常规 6 2 2" xfId="4340"/>
    <cellStyle name="千位分隔 13 3 2 5" xfId="4341"/>
    <cellStyle name="常规 6 2 2 2" xfId="4342"/>
    <cellStyle name="千位分隔 13 3 2 5 2" xfId="4343"/>
    <cellStyle name="千位分隔 4 4 4" xfId="4344"/>
    <cellStyle name="常规 6 2 2 2 2" xfId="4345"/>
    <cellStyle name="千位分隔 13 3 2 5 3" xfId="4346"/>
    <cellStyle name="千位分隔 4 4 5" xfId="4347"/>
    <cellStyle name="常规 6 2 2 2 3" xfId="4348"/>
    <cellStyle name="千位分隔 13 3 2 6" xfId="4349"/>
    <cellStyle name="千位分隔 2 2 2 2 2 3 2 2 2" xfId="4350"/>
    <cellStyle name="常规 6 2 2 3" xfId="4351"/>
    <cellStyle name="千位分隔 13 3 2 6 2" xfId="4352"/>
    <cellStyle name="千位分隔 4 5 4" xfId="4353"/>
    <cellStyle name="常规 6 2 2 3 2" xfId="4354"/>
    <cellStyle name="千位分隔 13 3 2 7" xfId="4355"/>
    <cellStyle name="常规 6 2 2 4" xfId="4356"/>
    <cellStyle name="常规 6 2 3" xfId="4357"/>
    <cellStyle name="千位分隔 13 3 3 5" xfId="4358"/>
    <cellStyle name="常规 6 2 3 2" xfId="4359"/>
    <cellStyle name="千位分隔 13 3 3 5 2" xfId="4360"/>
    <cellStyle name="千位分隔 5 4 4" xfId="4361"/>
    <cellStyle name="常规 6 2 3 2 2" xfId="4362"/>
    <cellStyle name="千位分隔 13 3 3 6" xfId="4363"/>
    <cellStyle name="常规 6 2 3 3" xfId="4364"/>
    <cellStyle name="常规 6 2 4" xfId="4365"/>
    <cellStyle name="千位分隔 13 3 4 5" xfId="4366"/>
    <cellStyle name="常规 6 2 4 2" xfId="4367"/>
    <cellStyle name="千位分隔 6 4 4" xfId="4368"/>
    <cellStyle name="常规 6 2 4 2 2" xfId="4369"/>
    <cellStyle name="常规 6 2 5" xfId="4370"/>
    <cellStyle name="常规 6 2 5 2" xfId="4371"/>
    <cellStyle name="千位分隔 4 4 2 2" xfId="4372"/>
    <cellStyle name="常规 6 2 6" xfId="4373"/>
    <cellStyle name="千位分隔 4 4 2 3" xfId="4374"/>
    <cellStyle name="常规 6 2 7" xfId="4375"/>
    <cellStyle name="输出 4 5 3" xfId="4376"/>
    <cellStyle name="常规 6 3" xfId="4377"/>
    <cellStyle name="输出 4 5 3 2" xfId="4378"/>
    <cellStyle name="常规 6 3 2" xfId="4379"/>
    <cellStyle name="千位分隔 13 4 2 5" xfId="4380"/>
    <cellStyle name="常规 6 3 2 2" xfId="4381"/>
    <cellStyle name="千位分隔 13 4 2 6" xfId="4382"/>
    <cellStyle name="千位分隔 2 2 2 2 2 3 3 2 2" xfId="4383"/>
    <cellStyle name="常规 6 3 2 3" xfId="4384"/>
    <cellStyle name="常规 6 3 3" xfId="4385"/>
    <cellStyle name="千位分隔 13 4 3 5" xfId="4386"/>
    <cellStyle name="常规 6 3 3 2" xfId="4387"/>
    <cellStyle name="千位分隔 19 3 4 2 2" xfId="4388"/>
    <cellStyle name="常规 65 2 2 2 2" xfId="4389"/>
    <cellStyle name="千位分隔 19 3 5 2" xfId="4390"/>
    <cellStyle name="常规 65 2 3 2" xfId="4391"/>
    <cellStyle name="千位分隔 6 4 3 2" xfId="4392"/>
    <cellStyle name="千位分隔 19 3 6" xfId="4393"/>
    <cellStyle name="常规 65 2 4" xfId="4394"/>
    <cellStyle name="千位分隔 6 4 3 2 2" xfId="4395"/>
    <cellStyle name="常规 65 2 4 2" xfId="4396"/>
    <cellStyle name="千位分隔 6 4 3 3" xfId="4397"/>
    <cellStyle name="千位分隔 2 3 2 2 5 2" xfId="4398"/>
    <cellStyle name="常规 65 2 5" xfId="4399"/>
    <cellStyle name="汇总 4 2 2 3 3 2" xfId="4400"/>
    <cellStyle name="输出 4 6" xfId="4401"/>
    <cellStyle name="计算 2 2 2 7 2" xfId="4402"/>
    <cellStyle name="常规 7" xfId="4403"/>
    <cellStyle name="输出 4 6 2" xfId="4404"/>
    <cellStyle name="常规 7 2" xfId="4405"/>
    <cellStyle name="适中 4 3 3" xfId="4406"/>
    <cellStyle name="常规 7 2 2 2" xfId="4407"/>
    <cellStyle name="输入 3 3 5 2" xfId="4408"/>
    <cellStyle name="计算 2 2 2 3 4" xfId="4409"/>
    <cellStyle name="千位分隔 2 2 2 2 2 4 2 2 2" xfId="4410"/>
    <cellStyle name="常规 7 2 2 3" xfId="4411"/>
    <cellStyle name="常规 7 2 3" xfId="4412"/>
    <cellStyle name="常规 7 2 3 2" xfId="4413"/>
    <cellStyle name="千位分隔 6 2 2 3 3 2 2" xfId="4414"/>
    <cellStyle name="输入 3 3 6 2" xfId="4415"/>
    <cellStyle name="计算 2 2 2 4 4" xfId="4416"/>
    <cellStyle name="常规 7 2 3 2 2" xfId="4417"/>
    <cellStyle name="常规 7 2 4" xfId="4418"/>
    <cellStyle name="常规 7 2 4 2" xfId="4419"/>
    <cellStyle name="输入 3 3 7 2" xfId="4420"/>
    <cellStyle name="输出 2 8" xfId="4421"/>
    <cellStyle name="计算 2 2 2 5 4" xfId="4422"/>
    <cellStyle name="适中 3 2 4 2" xfId="4423"/>
    <cellStyle name="常规 7 2 5" xfId="4424"/>
    <cellStyle name="千位分隔 4 5 2 2" xfId="4425"/>
    <cellStyle name="常规 7 2 6" xfId="4426"/>
    <cellStyle name="输出 4 6 3" xfId="4427"/>
    <cellStyle name="常规 7 3" xfId="4428"/>
    <cellStyle name="输出 4 6 3 2" xfId="4429"/>
    <cellStyle name="常规 7 3 2" xfId="4430"/>
    <cellStyle name="常规 7 3 2 2" xfId="4431"/>
    <cellStyle name="常规 7 3 2 2 2" xfId="4432"/>
    <cellStyle name="常规 7 3 3" xfId="4433"/>
    <cellStyle name="常规 7 3 3 2" xfId="4434"/>
    <cellStyle name="计算 4 3" xfId="4435"/>
    <cellStyle name="常规 76 2 2 2" xfId="4436"/>
    <cellStyle name="计算 4 4" xfId="4437"/>
    <cellStyle name="常规 76 2 2 3" xfId="4438"/>
    <cellStyle name="常规 76 2 3" xfId="4439"/>
    <cellStyle name="常规 76 2 3 2" xfId="4440"/>
    <cellStyle name="注释 3 2 2 2 2" xfId="4441"/>
    <cellStyle name="常规 76 2 3 3" xfId="4442"/>
    <cellStyle name="常规 76 2 4" xfId="4443"/>
    <cellStyle name="常规 76 2 4 2" xfId="4444"/>
    <cellStyle name="常规 76 2 5" xfId="4445"/>
    <cellStyle name="常规 76 3 2" xfId="4446"/>
    <cellStyle name="常规 76 3 2 2" xfId="4447"/>
    <cellStyle name="常规 76 3 3" xfId="4448"/>
    <cellStyle name="常规 76 4" xfId="4449"/>
    <cellStyle name="常规 76 4 2" xfId="4450"/>
    <cellStyle name="常规 76 5" xfId="4451"/>
    <cellStyle name="输出 4 7" xfId="4452"/>
    <cellStyle name="常规 8" xfId="4453"/>
    <cellStyle name="输出 4 7 2" xfId="4454"/>
    <cellStyle name="常规 8 2" xfId="4455"/>
    <cellStyle name="输出 4 7 2 2" xfId="4456"/>
    <cellStyle name="常规 8 2 2" xfId="4457"/>
    <cellStyle name="常规 8 2 2 2" xfId="4458"/>
    <cellStyle name="常规 8 2 2 2 2" xfId="4459"/>
    <cellStyle name="常规 8 2 2 3" xfId="4460"/>
    <cellStyle name="常规 8 2 3" xfId="4461"/>
    <cellStyle name="常规 8 2 3 2" xfId="4462"/>
    <cellStyle name="常规 8 2 3 2 2" xfId="4463"/>
    <cellStyle name="常规 8 2 4" xfId="4464"/>
    <cellStyle name="常规 8 2 4 2" xfId="4465"/>
    <cellStyle name="常规 8 2 5" xfId="4466"/>
    <cellStyle name="常规 8 3 2 2" xfId="4467"/>
    <cellStyle name="计算 3 4" xfId="4468"/>
    <cellStyle name="常规 8 3 3" xfId="4469"/>
    <cellStyle name="输出 4 3 6 4" xfId="4470"/>
    <cellStyle name="汇总 2 6 2 2" xfId="4471"/>
    <cellStyle name="常规 8 6" xfId="4472"/>
    <cellStyle name="常规 84" xfId="4473"/>
    <cellStyle name="强调文字颜色 6 4" xfId="4474"/>
    <cellStyle name="常规 86 3 2" xfId="4475"/>
    <cellStyle name="常规 91 3 2" xfId="4476"/>
    <cellStyle name="千位分隔 2 3 2 3 2 3" xfId="4477"/>
    <cellStyle name="常规 89" xfId="4478"/>
    <cellStyle name="千位分隔 2 2 2 2 2 3 4" xfId="4479"/>
    <cellStyle name="常规 89 2" xfId="4480"/>
    <cellStyle name="千位分隔 2 2 2 2 2 3 4 2" xfId="4481"/>
    <cellStyle name="常规 89 2 2" xfId="4482"/>
    <cellStyle name="输出 4 8" xfId="4483"/>
    <cellStyle name="常规 9" xfId="4484"/>
    <cellStyle name="常规 9 4 2" xfId="4485"/>
    <cellStyle name="常规 9 5 2" xfId="4486"/>
    <cellStyle name="千位分隔 2 2 2 2 2 2 4" xfId="4487"/>
    <cellStyle name="千位分隔 2 3 2 3 2 2 2" xfId="4488"/>
    <cellStyle name="常规 93 2" xfId="4489"/>
    <cellStyle name="千位分隔 2 2 2 2 2 2 4 2" xfId="4490"/>
    <cellStyle name="常规 93 2 2" xfId="4491"/>
    <cellStyle name="好 2 2" xfId="4492"/>
    <cellStyle name="好 2 2 2" xfId="4493"/>
    <cellStyle name="输出 3 2 3 4" xfId="4494"/>
    <cellStyle name="强调文字颜色 2 3 3" xfId="4495"/>
    <cellStyle name="好 2 2 2 2" xfId="4496"/>
    <cellStyle name="好 2 2 2 2 4" xfId="4497"/>
    <cellStyle name="汇总 4 4 4 2" xfId="4498"/>
    <cellStyle name="好 2 2 3" xfId="4499"/>
    <cellStyle name="输出 3 2 4 4" xfId="4500"/>
    <cellStyle name="强调文字颜色 2 4 3" xfId="4501"/>
    <cellStyle name="汇总 4 4 4 2 2" xfId="4502"/>
    <cellStyle name="好 2 2 3 2" xfId="4503"/>
    <cellStyle name="汇总 4 2 2 8" xfId="4504"/>
    <cellStyle name="强调文字颜色 2 4 3 3" xfId="4505"/>
    <cellStyle name="输入 3 2 2 2 4" xfId="4506"/>
    <cellStyle name="好 2 2 3 2 3" xfId="4507"/>
    <cellStyle name="汇总 4 4 4 3" xfId="4508"/>
    <cellStyle name="好 2 2 4" xfId="4509"/>
    <cellStyle name="输出 3 2 5 4" xfId="4510"/>
    <cellStyle name="汇总 4 4 4 3 2" xfId="4511"/>
    <cellStyle name="好 2 2 4 2" xfId="4512"/>
    <cellStyle name="汇总 4 4 4 4" xfId="4513"/>
    <cellStyle name="好 2 2 5" xfId="4514"/>
    <cellStyle name="千位分隔 4 2 2 5 2" xfId="4515"/>
    <cellStyle name="好 2 6" xfId="4516"/>
    <cellStyle name="输入 3 3 2 2 2" xfId="4517"/>
    <cellStyle name="好 3" xfId="4518"/>
    <cellStyle name="计算 2 2 6 2" xfId="4519"/>
    <cellStyle name="好 3 2" xfId="4520"/>
    <cellStyle name="计算 2 2 6 2 2" xfId="4521"/>
    <cellStyle name="好 3 2 2" xfId="4522"/>
    <cellStyle name="好 3 2 3" xfId="4523"/>
    <cellStyle name="好 3 2 3 2 2" xfId="4524"/>
    <cellStyle name="汇总 2 5 4" xfId="4525"/>
    <cellStyle name="货币 2 2 4 2" xfId="4526"/>
    <cellStyle name="好 3 2 4" xfId="4527"/>
    <cellStyle name="链接单元格 2 3 2" xfId="4528"/>
    <cellStyle name="汇总 2 5 2" xfId="4529"/>
    <cellStyle name="好 3 2 5" xfId="4530"/>
    <cellStyle name="链接单元格 2 3 3" xfId="4531"/>
    <cellStyle name="汇总 2" xfId="4532"/>
    <cellStyle name="汇总 2 12 2" xfId="4533"/>
    <cellStyle name="千位分隔 6 5 3 2 2" xfId="4534"/>
    <cellStyle name="汇总 2 13" xfId="4535"/>
    <cellStyle name="千位分隔 13 3 4 2 3" xfId="4536"/>
    <cellStyle name="汇总 2 2" xfId="4537"/>
    <cellStyle name="适中 2 3 3" xfId="4538"/>
    <cellStyle name="汇总 2 2 10" xfId="4539"/>
    <cellStyle name="汇总 2 2 2" xfId="4540"/>
    <cellStyle name="汇总 2 2 2 2" xfId="4541"/>
    <cellStyle name="汇总 2 2 2 2 2" xfId="4542"/>
    <cellStyle name="汇总 2 2 2 2 2 2" xfId="4543"/>
    <cellStyle name="强调文字颜色 1 3 2 4 2" xfId="4544"/>
    <cellStyle name="汇总 2 2 2 2 3" xfId="4545"/>
    <cellStyle name="汇总 2 2 2 2 3 2" xfId="4546"/>
    <cellStyle name="计算 2 5" xfId="4547"/>
    <cellStyle name="注释 3 4 4 3 2" xfId="4548"/>
    <cellStyle name="汇总 2 2 2 2 4" xfId="4549"/>
    <cellStyle name="汇总 2 2 2 3" xfId="4550"/>
    <cellStyle name="汇总 3 3 2 3" xfId="4551"/>
    <cellStyle name="汇总 2 2 2 3 2" xfId="4552"/>
    <cellStyle name="汇总 3 3 2 3 2" xfId="4553"/>
    <cellStyle name="汇总 2 2 2 3 2 2" xfId="4554"/>
    <cellStyle name="汇总 3 3 2 4" xfId="4555"/>
    <cellStyle name="汇总 2 2 2 3 3" xfId="4556"/>
    <cellStyle name="汇总 2 2 2 3 3 2" xfId="4557"/>
    <cellStyle name="汇总 2 2 2 3 4" xfId="4558"/>
    <cellStyle name="汇总 2 2 2 4" xfId="4559"/>
    <cellStyle name="汇总 3 3 3 3" xfId="4560"/>
    <cellStyle name="汇总 2 2 2 4 2" xfId="4561"/>
    <cellStyle name="汇总 3 3 3 4" xfId="4562"/>
    <cellStyle name="汇总 2 2 2 4 3" xfId="4563"/>
    <cellStyle name="汇总 2 2 2 4 3 2" xfId="4564"/>
    <cellStyle name="汇总 2 2 2 4 4" xfId="4565"/>
    <cellStyle name="输入 2 4 2 3 2" xfId="4566"/>
    <cellStyle name="汇总 2 2 2 5" xfId="4567"/>
    <cellStyle name="汇总 3 3 4 3" xfId="4568"/>
    <cellStyle name="汇总 2 2 2 5 2" xfId="4569"/>
    <cellStyle name="汇总 3 3 4 3 2" xfId="4570"/>
    <cellStyle name="汇总 2 2 2 5 2 2" xfId="4571"/>
    <cellStyle name="汇总 3 3 4 4" xfId="4572"/>
    <cellStyle name="汇总 2 2 2 5 3" xfId="4573"/>
    <cellStyle name="汇总 2 2 2 5 3 2" xfId="4574"/>
    <cellStyle name="汇总 2 2 2 5 4" xfId="4575"/>
    <cellStyle name="强调文字颜色 1 2 2 4" xfId="4576"/>
    <cellStyle name="汇总 3 3 5 3 2" xfId="4577"/>
    <cellStyle name="汇总 2 2 2 6 2 2" xfId="4578"/>
    <cellStyle name="汇总 3 3 5 4" xfId="4579"/>
    <cellStyle name="汇总 2 2 2 6 3" xfId="4580"/>
    <cellStyle name="汇总 2 2 2 6 4" xfId="4581"/>
    <cellStyle name="汇总 3 3 6 3" xfId="4582"/>
    <cellStyle name="汇总 2 2 2 7 2" xfId="4583"/>
    <cellStyle name="注释 2 6 2" xfId="4584"/>
    <cellStyle name="汇总 2 2 2 8" xfId="4585"/>
    <cellStyle name="汇总 4 2 4 2 2" xfId="4586"/>
    <cellStyle name="注释 2 6 2 2" xfId="4587"/>
    <cellStyle name="千位分隔 8 3 2 3" xfId="4588"/>
    <cellStyle name="汇总 2 2 2 8 2" xfId="4589"/>
    <cellStyle name="汇总 3 4 2 3" xfId="4590"/>
    <cellStyle name="汇总 2 2 3 3 2" xfId="4591"/>
    <cellStyle name="链接单元格 3 2 3 3" xfId="4592"/>
    <cellStyle name="解释性文本 3 4" xfId="4593"/>
    <cellStyle name="汇总 2 2 3 4" xfId="4594"/>
    <cellStyle name="汇总 2 2 4" xfId="4595"/>
    <cellStyle name="输出 3 5 3 2" xfId="4596"/>
    <cellStyle name="警告文本 2 2 3" xfId="4597"/>
    <cellStyle name="汇总 2 2 4 2" xfId="4598"/>
    <cellStyle name="警告文本 2 2 3 2" xfId="4599"/>
    <cellStyle name="汇总 2 2 4 2 2" xfId="4600"/>
    <cellStyle name="警告文本 2 2 3 2 2" xfId="4601"/>
    <cellStyle name="汇总 2 2 4 3" xfId="4602"/>
    <cellStyle name="警告文本 2 2 3 3" xfId="4603"/>
    <cellStyle name="汇总 2 2 4 3 2" xfId="4604"/>
    <cellStyle name="汇总 2 2 4 4" xfId="4605"/>
    <cellStyle name="汇总 2 2 5" xfId="4606"/>
    <cellStyle name="强调文字颜色 5 3 2" xfId="4607"/>
    <cellStyle name="警告文本 2 2 4" xfId="4608"/>
    <cellStyle name="汇总 2 2 5 2" xfId="4609"/>
    <cellStyle name="强调文字颜色 5 3 2 2" xfId="4610"/>
    <cellStyle name="警告文本 2 2 4 2" xfId="4611"/>
    <cellStyle name="汇总 2 2 5 2 2" xfId="4612"/>
    <cellStyle name="汇总 2 2 5 3 2" xfId="4613"/>
    <cellStyle name="强调文字颜色 5 3 2 3 2" xfId="4614"/>
    <cellStyle name="检查单元格 3" xfId="4615"/>
    <cellStyle name="汇总 2 2 5 4" xfId="4616"/>
    <cellStyle name="汇总 2 2 6 3 2" xfId="4617"/>
    <cellStyle name="汇总 2 2 6 4" xfId="4618"/>
    <cellStyle name="千位分隔 7 2 2 3 2" xfId="4619"/>
    <cellStyle name="汇总 2 2 7 3 2" xfId="4620"/>
    <cellStyle name="千位分隔 7 2 2 4" xfId="4621"/>
    <cellStyle name="汇总 2 2 7 4" xfId="4622"/>
    <cellStyle name="输入 3 3 3" xfId="4623"/>
    <cellStyle name="千位分隔 7 2 4 2" xfId="4624"/>
    <cellStyle name="汇总 2 2 9 2" xfId="4625"/>
    <cellStyle name="汇总 2 3" xfId="4626"/>
    <cellStyle name="汇总 2 3 2" xfId="4627"/>
    <cellStyle name="货币 2 2 2 3" xfId="4628"/>
    <cellStyle name="汇总 2 3 2 2" xfId="4629"/>
    <cellStyle name="计算 4 2 2 3" xfId="4630"/>
    <cellStyle name="汇总 2 3 2 2 2" xfId="4631"/>
    <cellStyle name="计算 4 2 2 3 2" xfId="4632"/>
    <cellStyle name="汇总 2 3 2 3" xfId="4633"/>
    <cellStyle name="计算 4 2 2 4" xfId="4634"/>
    <cellStyle name="千位分隔 10 3 2" xfId="4635"/>
    <cellStyle name="汇总 2 3 2 3 2" xfId="4636"/>
    <cellStyle name="计算 4 2 2 4 2" xfId="4637"/>
    <cellStyle name="汇总 4 3 2 3" xfId="4638"/>
    <cellStyle name="千位分隔 10 3 2 2" xfId="4639"/>
    <cellStyle name="汇总 2 3 2 4" xfId="4640"/>
    <cellStyle name="计算 4 2 2 5" xfId="4641"/>
    <cellStyle name="千位分隔 10 3 3" xfId="4642"/>
    <cellStyle name="汇总 4 4 2 3" xfId="4643"/>
    <cellStyle name="汇总 2 3 3 3 2" xfId="4644"/>
    <cellStyle name="链接单元格 4 2 3 3" xfId="4645"/>
    <cellStyle name="汇总 2 3 4 2 2" xfId="4646"/>
    <cellStyle name="计算 4 2 4 3 2" xfId="4647"/>
    <cellStyle name="汇总 2 3 5 2" xfId="4648"/>
    <cellStyle name="计算 4 2 5 3" xfId="4649"/>
    <cellStyle name="汇总 2 3 5 2 2" xfId="4650"/>
    <cellStyle name="计算 4 2 5 3 2" xfId="4651"/>
    <cellStyle name="汇总 2 3 6 2 2" xfId="4652"/>
    <cellStyle name="计算 4 2 6 3 2" xfId="4653"/>
    <cellStyle name="汇总 2 3 6 3 2" xfId="4654"/>
    <cellStyle name="汇总 2 3 6 4" xfId="4655"/>
    <cellStyle name="链接单元格 4 2" xfId="4656"/>
    <cellStyle name="千位分隔 7 3 2 2" xfId="4657"/>
    <cellStyle name="汇总 2 3 7 2" xfId="4658"/>
    <cellStyle name="计算 4 2 7 3" xfId="4659"/>
    <cellStyle name="千位分隔 7 3 3" xfId="4660"/>
    <cellStyle name="汇总 2 3 8" xfId="4661"/>
    <cellStyle name="千位分隔 7 3 4" xfId="4662"/>
    <cellStyle name="汇总 2 3 9" xfId="4663"/>
    <cellStyle name="汇总 2 4 2 3 2" xfId="4664"/>
    <cellStyle name="汇总 2 4 3" xfId="4665"/>
    <cellStyle name="链接单元格 2 2 4" xfId="4666"/>
    <cellStyle name="警告文本 2 4 2" xfId="4667"/>
    <cellStyle name="汇总 2 4 3 2" xfId="4668"/>
    <cellStyle name="计算 4 3 3 3" xfId="4669"/>
    <cellStyle name="链接单元格 2 2 4 2" xfId="4670"/>
    <cellStyle name="汇总 2 4 3 2 2" xfId="4671"/>
    <cellStyle name="计算 4 3 3 3 2" xfId="4672"/>
    <cellStyle name="汇总 2 4 3 3" xfId="4673"/>
    <cellStyle name="计算 4 3 3 4" xfId="4674"/>
    <cellStyle name="汇总 2 4 3 3 2" xfId="4675"/>
    <cellStyle name="输入 2 4" xfId="4676"/>
    <cellStyle name="汇总 2 4 4 2" xfId="4677"/>
    <cellStyle name="计算 4 3 4 3" xfId="4678"/>
    <cellStyle name="输入 2 4 2" xfId="4679"/>
    <cellStyle name="汇总 2 4 4 2 2" xfId="4680"/>
    <cellStyle name="计算 4 3 4 3 2" xfId="4681"/>
    <cellStyle name="输入 2 5 2" xfId="4682"/>
    <cellStyle name="汇总 2 4 4 3 2" xfId="4683"/>
    <cellStyle name="输入 2 6" xfId="4684"/>
    <cellStyle name="汇总 2 4 4 4" xfId="4685"/>
    <cellStyle name="汇总 2 4 5" xfId="4686"/>
    <cellStyle name="输入 3 4" xfId="4687"/>
    <cellStyle name="汇总 2 4 5 2" xfId="4688"/>
    <cellStyle name="计算 4 3 5 3" xfId="4689"/>
    <cellStyle name="输入 3 4 2" xfId="4690"/>
    <cellStyle name="输出 2 2 2 2 4" xfId="4691"/>
    <cellStyle name="汇总 2 4 5 2 2" xfId="4692"/>
    <cellStyle name="计算 4 3 5 3 2" xfId="4693"/>
    <cellStyle name="输入 3 5" xfId="4694"/>
    <cellStyle name="千位分隔 2 3 3 2 2 2" xfId="4695"/>
    <cellStyle name="汇总 2 4 5 3" xfId="4696"/>
    <cellStyle name="计算 4 3 5 4" xfId="4697"/>
    <cellStyle name="输入 3 5 2" xfId="4698"/>
    <cellStyle name="千位分隔 2 3 3 2 2 2 2" xfId="4699"/>
    <cellStyle name="输出 2 2 2 3 4" xfId="4700"/>
    <cellStyle name="汇总 2 4 5 3 2" xfId="4701"/>
    <cellStyle name="输入 3 6" xfId="4702"/>
    <cellStyle name="千位分隔 2 3 3 2 2 3" xfId="4703"/>
    <cellStyle name="汇总 2 4 5 4" xfId="4704"/>
    <cellStyle name="汇总 2 4 6 2" xfId="4705"/>
    <cellStyle name="计算 4 3 6 3" xfId="4706"/>
    <cellStyle name="千位分隔 2 3 3 2 3 2" xfId="4707"/>
    <cellStyle name="汇总 2 4 6 3" xfId="4708"/>
    <cellStyle name="计算 4 3 6 4" xfId="4709"/>
    <cellStyle name="千位分隔 2 3 3 2 3 2 2" xfId="4710"/>
    <cellStyle name="汇总 2 4 6 3 2" xfId="4711"/>
    <cellStyle name="千位分隔 2 3 3 2 3 3" xfId="4712"/>
    <cellStyle name="汇总 2 4 6 4" xfId="4713"/>
    <cellStyle name="千位分隔 7 4 2" xfId="4714"/>
    <cellStyle name="汇总 2 4 7" xfId="4715"/>
    <cellStyle name="千位分隔 7 4 2 2" xfId="4716"/>
    <cellStyle name="汇总 2 4 7 2" xfId="4717"/>
    <cellStyle name="千位分隔 7 4 3" xfId="4718"/>
    <cellStyle name="汇总 2 4 8" xfId="4719"/>
    <cellStyle name="千位分隔 7 4 4" xfId="4720"/>
    <cellStyle name="汇总 2 4 9" xfId="4721"/>
    <cellStyle name="输出 4 2 6 4" xfId="4722"/>
    <cellStyle name="汇总 2 5 2 2" xfId="4723"/>
    <cellStyle name="计算 4 4 2 3" xfId="4724"/>
    <cellStyle name="汇总 2 5 3" xfId="4725"/>
    <cellStyle name="输出 4 2 7 4" xfId="4726"/>
    <cellStyle name="汇总 2 5 3 2" xfId="4727"/>
    <cellStyle name="计算 4 4 3 3" xfId="4728"/>
    <cellStyle name="汇总 2 6" xfId="4729"/>
    <cellStyle name="汇总 2 7" xfId="4730"/>
    <cellStyle name="输出 4 4 6 4" xfId="4731"/>
    <cellStyle name="汇总 2 7 2 2" xfId="4732"/>
    <cellStyle name="汇总 2 8" xfId="4733"/>
    <cellStyle name="汇总 2 8 2 2" xfId="4734"/>
    <cellStyle name="汇总 2 8 3 2" xfId="4735"/>
    <cellStyle name="千位分隔 13 4 2 4 2 2" xfId="4736"/>
    <cellStyle name="汇总 2 8 4" xfId="4737"/>
    <cellStyle name="千位分隔 13 3 2 2 2 3 2" xfId="4738"/>
    <cellStyle name="输入 2 9 2" xfId="4739"/>
    <cellStyle name="汇总 2 9" xfId="4740"/>
    <cellStyle name="汇总 2 9 2" xfId="4741"/>
    <cellStyle name="汇总 2 9 2 2" xfId="4742"/>
    <cellStyle name="汇总 2 9 3" xfId="4743"/>
    <cellStyle name="汇总 2 9 3 2" xfId="4744"/>
    <cellStyle name="千位分隔 13 2 2 4" xfId="4745"/>
    <cellStyle name="汇总 2 9 4" xfId="4746"/>
    <cellStyle name="千位分隔 13 3 2 2 2 4 2" xfId="4747"/>
    <cellStyle name="汇总 3 10 2" xfId="4748"/>
    <cellStyle name="汇总 3 11 2" xfId="4749"/>
    <cellStyle name="汇总 3 12" xfId="4750"/>
    <cellStyle name="汇总 3 12 2" xfId="4751"/>
    <cellStyle name="强调文字颜色 6 2 2 4 2" xfId="4752"/>
    <cellStyle name="汇总 3 13" xfId="4753"/>
    <cellStyle name="千位分隔 6 2 5 2 2" xfId="4754"/>
    <cellStyle name="汇总 3 2 2 2" xfId="4755"/>
    <cellStyle name="汇总 3 2 2 2 2" xfId="4756"/>
    <cellStyle name="计算 4 2 7" xfId="4757"/>
    <cellStyle name="汇总 3 2 2 2 2 2" xfId="4758"/>
    <cellStyle name="计算 3 3 9" xfId="4759"/>
    <cellStyle name="计算 4 2 7 2" xfId="4760"/>
    <cellStyle name="强调文字颜色 2 3 2 4 2" xfId="4761"/>
    <cellStyle name="汇总 3 2 2 2 3" xfId="4762"/>
    <cellStyle name="计算 4 2 8" xfId="4763"/>
    <cellStyle name="汇总 3 2 2 2 4" xfId="4764"/>
    <cellStyle name="计算 4 2 9" xfId="4765"/>
    <cellStyle name="计算 4 3 6 2" xfId="4766"/>
    <cellStyle name="汇总 3 2 2 3" xfId="4767"/>
    <cellStyle name="汇总 3 2 2 3 2" xfId="4768"/>
    <cellStyle name="计算 4 3 7" xfId="4769"/>
    <cellStyle name="汇总 3 2 2 3 2 2" xfId="4770"/>
    <cellStyle name="汇总 3 2 2 3 4" xfId="4771"/>
    <cellStyle name="计算 4 3 7 2" xfId="4772"/>
    <cellStyle name="计算 4 3 9" xfId="4773"/>
    <cellStyle name="汇总 3 2 2 3 3" xfId="4774"/>
    <cellStyle name="计算 4 3 8" xfId="4775"/>
    <cellStyle name="汇总 3 2 2 6" xfId="4776"/>
    <cellStyle name="汇总 3 2 2 6 2" xfId="4777"/>
    <cellStyle name="汇总 3 2 2 6 2 2" xfId="4778"/>
    <cellStyle name="汇总 3 2 2 6 3" xfId="4779"/>
    <cellStyle name="汇总 3 2 2 6 4" xfId="4780"/>
    <cellStyle name="汇总 3 2 2 7" xfId="4781"/>
    <cellStyle name="汇总 3 2 2 7 2" xfId="4782"/>
    <cellStyle name="汇总 3 2 2 8" xfId="4783"/>
    <cellStyle name="输出 2 2 4 4" xfId="4784"/>
    <cellStyle name="汇总 4 3 4 2 2" xfId="4785"/>
    <cellStyle name="汇总 3 2 2 8 2" xfId="4786"/>
    <cellStyle name="千位分隔 6 2 5 3" xfId="4787"/>
    <cellStyle name="汇总 3 2 3" xfId="4788"/>
    <cellStyle name="警告文本 3 2 2" xfId="4789"/>
    <cellStyle name="汇总 3 2 3 2" xfId="4790"/>
    <cellStyle name="警告文本 3 2 2 2" xfId="4791"/>
    <cellStyle name="汇总 3 2 3 2 2" xfId="4792"/>
    <cellStyle name="警告文本 3 2 2 2 2" xfId="4793"/>
    <cellStyle name="汇总 3 2 3 3" xfId="4794"/>
    <cellStyle name="警告文本 3 2 2 3" xfId="4795"/>
    <cellStyle name="汇总 3 2 3 3 2" xfId="4796"/>
    <cellStyle name="汇总 3 2 4" xfId="4797"/>
    <cellStyle name="输出 3 6 3 2" xfId="4798"/>
    <cellStyle name="警告文本 3 2 3" xfId="4799"/>
    <cellStyle name="汇总 3 2 4 2" xfId="4800"/>
    <cellStyle name="警告文本 3 2 3 2" xfId="4801"/>
    <cellStyle name="汇总 3 2 4 3" xfId="4802"/>
    <cellStyle name="警告文本 3 2 3 3" xfId="4803"/>
    <cellStyle name="汇总 3 2 5" xfId="4804"/>
    <cellStyle name="强调文字颜色 6 3 2" xfId="4805"/>
    <cellStyle name="警告文本 3 2 4" xfId="4806"/>
    <cellStyle name="汇总 3 2 5 2" xfId="4807"/>
    <cellStyle name="强调文字颜色 6 3 2 2" xfId="4808"/>
    <cellStyle name="警告文本 3 2 4 2" xfId="4809"/>
    <cellStyle name="汇总 3 2 5 2 2" xfId="4810"/>
    <cellStyle name="汇总 3 2 6" xfId="4811"/>
    <cellStyle name="强调文字颜色 6 3 3" xfId="4812"/>
    <cellStyle name="警告文本 3 2 5" xfId="4813"/>
    <cellStyle name="汇总 3 2 6 2" xfId="4814"/>
    <cellStyle name="汇总 3 2 6 2 2" xfId="4815"/>
    <cellStyle name="汇总 3 2 6 3 2" xfId="4816"/>
    <cellStyle name="千位分隔 8 2 2" xfId="4817"/>
    <cellStyle name="汇总 3 2 7" xfId="4818"/>
    <cellStyle name="千位分隔 8 2 2 2" xfId="4819"/>
    <cellStyle name="汇总 3 2 7 2" xfId="4820"/>
    <cellStyle name="千位分隔 8 2 2 2 2" xfId="4821"/>
    <cellStyle name="汇总 3 2 7 2 2" xfId="4822"/>
    <cellStyle name="注释 2 5 2 2" xfId="4823"/>
    <cellStyle name="千位分隔 8 2 2 3" xfId="4824"/>
    <cellStyle name="汇总 3 2 7 3" xfId="4825"/>
    <cellStyle name="汇总 3 2 7 3 2" xfId="4826"/>
    <cellStyle name="汇总 3 2 7 4" xfId="4827"/>
    <cellStyle name="千位分隔 8 2 3" xfId="4828"/>
    <cellStyle name="汇总 3 2 8" xfId="4829"/>
    <cellStyle name="千位分隔 8 2 3 2" xfId="4830"/>
    <cellStyle name="汇总 3 2 8 2" xfId="4831"/>
    <cellStyle name="千位分隔 8 2 4" xfId="4832"/>
    <cellStyle name="汇总 3 2 9" xfId="4833"/>
    <cellStyle name="千位分隔 8 2 4 2" xfId="4834"/>
    <cellStyle name="汇总 3 2 9 2" xfId="4835"/>
    <cellStyle name="汇总 3 3 2 2 2" xfId="4836"/>
    <cellStyle name="汇总 3 3 3 2 2" xfId="4837"/>
    <cellStyle name="汇总 3 3 4 2 2" xfId="4838"/>
    <cellStyle name="汇总 3 3 5 2" xfId="4839"/>
    <cellStyle name="汇总 3 3 5 2 2" xfId="4840"/>
    <cellStyle name="汇总 3 3 6" xfId="4841"/>
    <cellStyle name="汇总 3 3 6 2" xfId="4842"/>
    <cellStyle name="强调文字颜色 1 3 2 4" xfId="4843"/>
    <cellStyle name="汇总 3 3 6 3 2" xfId="4844"/>
    <cellStyle name="汇总 3 3 6 4" xfId="4845"/>
    <cellStyle name="千位分隔 8 3 2" xfId="4846"/>
    <cellStyle name="汇总 3 3 7" xfId="4847"/>
    <cellStyle name="千位分隔 8 3 2 2" xfId="4848"/>
    <cellStyle name="汇总 3 3 7 2" xfId="4849"/>
    <cellStyle name="千位分隔 8 3 3" xfId="4850"/>
    <cellStyle name="汇总 3 3 8" xfId="4851"/>
    <cellStyle name="计算 2 8" xfId="4852"/>
    <cellStyle name="千位分隔 8 3 3 2" xfId="4853"/>
    <cellStyle name="汇总 3 3 8 2" xfId="4854"/>
    <cellStyle name="千位分隔 8 3 4" xfId="4855"/>
    <cellStyle name="汇总 3 3 9" xfId="4856"/>
    <cellStyle name="汇总 3 4 2 2" xfId="4857"/>
    <cellStyle name="链接单元格 3 2 3 2" xfId="4858"/>
    <cellStyle name="解释性文本 3 3" xfId="4859"/>
    <cellStyle name="汇总 3 4 2 4" xfId="4860"/>
    <cellStyle name="解释性文本 3 5" xfId="4861"/>
    <cellStyle name="汇总 3 4 3" xfId="4862"/>
    <cellStyle name="链接单元格 3 2 4" xfId="4863"/>
    <cellStyle name="警告文本 3 4 2" xfId="4864"/>
    <cellStyle name="汇总 3 4 3 2" xfId="4865"/>
    <cellStyle name="链接单元格 3 2 4 2" xfId="4866"/>
    <cellStyle name="千位分隔 2 3 2 7" xfId="4867"/>
    <cellStyle name="汇总 3 4 3 2 2" xfId="4868"/>
    <cellStyle name="汇总 3 4 3 3" xfId="4869"/>
    <cellStyle name="汇总 3 4 3 3 2" xfId="4870"/>
    <cellStyle name="汇总 3 4 3 4" xfId="4871"/>
    <cellStyle name="汇总 3 4 5" xfId="4872"/>
    <cellStyle name="汇总 3 4 6" xfId="4873"/>
    <cellStyle name="千位分隔 8 4 2" xfId="4874"/>
    <cellStyle name="汇总 3 4 7" xfId="4875"/>
    <cellStyle name="千位分隔 8 4 2 2" xfId="4876"/>
    <cellStyle name="汇总 3 4 7 2" xfId="4877"/>
    <cellStyle name="千位分隔 8 4 3" xfId="4878"/>
    <cellStyle name="汇总 3 4 8" xfId="4879"/>
    <cellStyle name="汇总 3 4 8 2" xfId="4880"/>
    <cellStyle name="千位分隔 4 4 2 2 2 2" xfId="4881"/>
    <cellStyle name="汇总 3 4 9" xfId="4882"/>
    <cellStyle name="汇总 3 5 2 2" xfId="4883"/>
    <cellStyle name="汇总 3 5 3 2" xfId="4884"/>
    <cellStyle name="千位分隔 6 2 9" xfId="4885"/>
    <cellStyle name="汇总 3 6" xfId="4886"/>
    <cellStyle name="汇总 3 6 2 2" xfId="4887"/>
    <cellStyle name="检查单元格 2" xfId="4888"/>
    <cellStyle name="汇总 3 6 3 2" xfId="4889"/>
    <cellStyle name="汇总 3 7 3 2" xfId="4890"/>
    <cellStyle name="汇总 3 8 3 2" xfId="4891"/>
    <cellStyle name="汇总 3 9 3 2" xfId="4892"/>
    <cellStyle name="汇总 3 9 4" xfId="4893"/>
    <cellStyle name="计算 4 10 2" xfId="4894"/>
    <cellStyle name="汇总 4 10" xfId="4895"/>
    <cellStyle name="汇总 4 10 2" xfId="4896"/>
    <cellStyle name="汇总 4 11" xfId="4897"/>
    <cellStyle name="汇总 4 13" xfId="4898"/>
    <cellStyle name="计算 4 2" xfId="4899"/>
    <cellStyle name="千位分隔 2 4 2 3" xfId="4900"/>
    <cellStyle name="汇总 4 2 10" xfId="4901"/>
    <cellStyle name="千位分隔 13 2 5 2 2" xfId="4902"/>
    <cellStyle name="千位分隔 13 6 4" xfId="4903"/>
    <cellStyle name="千位分隔 6 3 5 2 2" xfId="4904"/>
    <cellStyle name="汇总 4 2 2 2" xfId="4905"/>
    <cellStyle name="汇总 4 2 2 2 2 2" xfId="4906"/>
    <cellStyle name="千位分隔 6 3 2 3" xfId="4907"/>
    <cellStyle name="计算 3 2 7 4" xfId="4908"/>
    <cellStyle name="汇总 4 2 2 2 3 2" xfId="4909"/>
    <cellStyle name="汇总 4 2 2 2 4" xfId="4910"/>
    <cellStyle name="千位分隔 13 6 5" xfId="4911"/>
    <cellStyle name="汇总 4 2 2 3" xfId="4912"/>
    <cellStyle name="千位分隔 10 2 2 2" xfId="4913"/>
    <cellStyle name="汇总 4 2 2 3 2" xfId="4914"/>
    <cellStyle name="汇总 4 2 2 3 2 2" xfId="4915"/>
    <cellStyle name="汇总 4 2 2 3 3" xfId="4916"/>
    <cellStyle name="汇总 4 2 2 3 4" xfId="4917"/>
    <cellStyle name="汇总 4 2 2 4" xfId="4918"/>
    <cellStyle name="汇总 4 2 2 4 2" xfId="4919"/>
    <cellStyle name="汇总 4 2 2 4 3" xfId="4920"/>
    <cellStyle name="汇总 4 2 2 4 3 2" xfId="4921"/>
    <cellStyle name="汇总 4 2 2 4 4" xfId="4922"/>
    <cellStyle name="汇总 4 2 2 5" xfId="4923"/>
    <cellStyle name="汇总 4 2 2 5 2" xfId="4924"/>
    <cellStyle name="汇总 4 2 2 5 3" xfId="4925"/>
    <cellStyle name="汇总 4 2 2 5 3 2" xfId="4926"/>
    <cellStyle name="汇总 4 2 2 5 4" xfId="4927"/>
    <cellStyle name="汇总 4 2 2 6" xfId="4928"/>
    <cellStyle name="汇总 4 2 2 6 2" xfId="4929"/>
    <cellStyle name="汇总 4 2 2 6 3" xfId="4930"/>
    <cellStyle name="汇总 4 2 2 6 3 2" xfId="4931"/>
    <cellStyle name="汇总 4 2 2 6 4" xfId="4932"/>
    <cellStyle name="汇总 4 2 2 7" xfId="4933"/>
    <cellStyle name="千位分隔 6 3 5 3" xfId="4934"/>
    <cellStyle name="汇总 4 2 3" xfId="4935"/>
    <cellStyle name="汇总 4 2 3 2" xfId="4936"/>
    <cellStyle name="汇总 4 2 3 3" xfId="4937"/>
    <cellStyle name="汇总 4 2 3 3 2" xfId="4938"/>
    <cellStyle name="汇总 4 2 3 4" xfId="4939"/>
    <cellStyle name="汇总 4 2 4" xfId="4940"/>
    <cellStyle name="汇总 4 2 4 2" xfId="4941"/>
    <cellStyle name="汇总 4 2 4 3" xfId="4942"/>
    <cellStyle name="汇总 4 2 4 3 2" xfId="4943"/>
    <cellStyle name="汇总 4 2 4 4" xfId="4944"/>
    <cellStyle name="适中 2 2 2 2 2" xfId="4945"/>
    <cellStyle name="汇总 4 2 5" xfId="4946"/>
    <cellStyle name="千位分隔 9 2 2" xfId="4947"/>
    <cellStyle name="汇总 4 2 7" xfId="4948"/>
    <cellStyle name="千位分隔 9 2 3" xfId="4949"/>
    <cellStyle name="汇总 4 2 8" xfId="4950"/>
    <cellStyle name="千位分隔 4 2 2 3 2 3" xfId="4951"/>
    <cellStyle name="千位分隔 9 2 3 2" xfId="4952"/>
    <cellStyle name="汇总 4 2 8 2" xfId="4953"/>
    <cellStyle name="千位分隔 9 2 4" xfId="4954"/>
    <cellStyle name="汇总 4 2 9" xfId="4955"/>
    <cellStyle name="千位分隔 9 2 4 2" xfId="4956"/>
    <cellStyle name="汇总 4 2 9 2" xfId="4957"/>
    <cellStyle name="千位分隔 6 3 6 2" xfId="4958"/>
    <cellStyle name="汇总 4 3 2" xfId="4959"/>
    <cellStyle name="汇总 4 3 2 2" xfId="4960"/>
    <cellStyle name="汇总 4 3 2 2 2" xfId="4961"/>
    <cellStyle name="计算 4 2 2 4 3" xfId="4962"/>
    <cellStyle name="汇总 4 3 2 4" xfId="4963"/>
    <cellStyle name="汇总 4 3 3" xfId="4964"/>
    <cellStyle name="汇总 4 3 3 2" xfId="4965"/>
    <cellStyle name="汇总 4 3 3 2 2" xfId="4966"/>
    <cellStyle name="计算 4 2 2 5 2" xfId="4967"/>
    <cellStyle name="汇总 4 3 3 3" xfId="4968"/>
    <cellStyle name="汇总 4 3 3 4" xfId="4969"/>
    <cellStyle name="计算 4 2 2 5 3" xfId="4970"/>
    <cellStyle name="汇总 4 3 4 2" xfId="4971"/>
    <cellStyle name="汇总 4 3 4 3" xfId="4972"/>
    <cellStyle name="计算 4 2 2 6 2" xfId="4973"/>
    <cellStyle name="输出 2 2 5 4" xfId="4974"/>
    <cellStyle name="汇总 4 3 4 3 2" xfId="4975"/>
    <cellStyle name="计算 4 2 2 6 2 2" xfId="4976"/>
    <cellStyle name="汇总 4 3 4 4" xfId="4977"/>
    <cellStyle name="计算 4 2 2 6 3" xfId="4978"/>
    <cellStyle name="汇总 4 3 5" xfId="4979"/>
    <cellStyle name="汇总 4 3 6" xfId="4980"/>
    <cellStyle name="汇总 4 3 7" xfId="4981"/>
    <cellStyle name="千位分隔 9 3 2" xfId="4982"/>
    <cellStyle name="汇总 4 3 8" xfId="4983"/>
    <cellStyle name="千位分隔 9 3 3" xfId="4984"/>
    <cellStyle name="千位分隔 4 2 2 4 2 3" xfId="4985"/>
    <cellStyle name="汇总 4 3 8 2" xfId="4986"/>
    <cellStyle name="链接单元格 4 2 3" xfId="4987"/>
    <cellStyle name="汇总 4 4 2" xfId="4988"/>
    <cellStyle name="链接单元格 4 2 3 2" xfId="4989"/>
    <cellStyle name="汇总 4 4 2 2" xfId="4990"/>
    <cellStyle name="链接单元格 4 2 3 2 2" xfId="4991"/>
    <cellStyle name="汇总 4 4 2 2 2" xfId="4992"/>
    <cellStyle name="汇总 4 4 2 4" xfId="4993"/>
    <cellStyle name="链接单元格 4 2 4" xfId="4994"/>
    <cellStyle name="汇总 4 4 3" xfId="4995"/>
    <cellStyle name="链接单元格 4 2 4 2" xfId="4996"/>
    <cellStyle name="汇总 4 4 3 2" xfId="4997"/>
    <cellStyle name="强调文字颜色 1 4 3" xfId="4998"/>
    <cellStyle name="汇总 4 4 3 2 2" xfId="4999"/>
    <cellStyle name="汇总 4 4 3 4" xfId="5000"/>
    <cellStyle name="计算 4 4 2 2 2" xfId="5001"/>
    <cellStyle name="输出 4 2 6 3 2" xfId="5002"/>
    <cellStyle name="链接单元格 4 2 5" xfId="5003"/>
    <cellStyle name="汇总 4 4 4" xfId="5004"/>
    <cellStyle name="汇总 4 4 5" xfId="5005"/>
    <cellStyle name="汇总 4 4 7" xfId="5006"/>
    <cellStyle name="千位分隔 9 4 2" xfId="5007"/>
    <cellStyle name="汇总 4 4 8" xfId="5008"/>
    <cellStyle name="千位分隔 9 4 3" xfId="5009"/>
    <cellStyle name="汇总 4 4 8 2" xfId="5010"/>
    <cellStyle name="汇总 4 5" xfId="5011"/>
    <cellStyle name="链接单元格 4 3 3" xfId="5012"/>
    <cellStyle name="汇总 4 5 2" xfId="5013"/>
    <cellStyle name="汇总 4 5 2 2" xfId="5014"/>
    <cellStyle name="汇总 4 5 3" xfId="5015"/>
    <cellStyle name="汇总 4 5 3 2" xfId="5016"/>
    <cellStyle name="计算 4 4 2 3 2" xfId="5017"/>
    <cellStyle name="汇总 4 5 4" xfId="5018"/>
    <cellStyle name="汇总 4 6" xfId="5019"/>
    <cellStyle name="汇总 4 6 2" xfId="5020"/>
    <cellStyle name="汇总 4 6 4" xfId="5021"/>
    <cellStyle name="汇总 4 7 2 2" xfId="5022"/>
    <cellStyle name="汇总 4 7 3" xfId="5023"/>
    <cellStyle name="汇总 4 7 3 2" xfId="5024"/>
    <cellStyle name="千位分隔 13 3 2 2 4 2 2" xfId="5025"/>
    <cellStyle name="汇总 4 7 4" xfId="5026"/>
    <cellStyle name="汇总 4 8 2 2" xfId="5027"/>
    <cellStyle name="汇总 4 8 3" xfId="5028"/>
    <cellStyle name="汇总 4 8 3 2" xfId="5029"/>
    <cellStyle name="汇总 4 8 4" xfId="5030"/>
    <cellStyle name="汇总 4 9" xfId="5031"/>
    <cellStyle name="汇总 4 9 2 2" xfId="5032"/>
    <cellStyle name="汇总 4 9 3" xfId="5033"/>
    <cellStyle name="汇总 4 9 3 2" xfId="5034"/>
    <cellStyle name="汇总 4 9 4" xfId="5035"/>
    <cellStyle name="链接单元格 2 4" xfId="5036"/>
    <cellStyle name="货币 2 2 5" xfId="5037"/>
    <cellStyle name="计算 2 3 3 2 2" xfId="5038"/>
    <cellStyle name="计算 2 2" xfId="5039"/>
    <cellStyle name="计算 2 2 2" xfId="5040"/>
    <cellStyle name="计算 2 2 2 2" xfId="5041"/>
    <cellStyle name="计算 2 4 4" xfId="5042"/>
    <cellStyle name="千位分隔 2 4 2 3 3 2" xfId="5043"/>
    <cellStyle name="计算 2 2 2 2 2" xfId="5044"/>
    <cellStyle name="计算 2 4 5" xfId="5045"/>
    <cellStyle name="适中 4 2 2" xfId="5046"/>
    <cellStyle name="计算 2 2 2 2 3" xfId="5047"/>
    <cellStyle name="计算 2 2 2 3" xfId="5048"/>
    <cellStyle name="计算 4 2 2 4 3 2" xfId="5049"/>
    <cellStyle name="计算 2 5 4" xfId="5050"/>
    <cellStyle name="计算 2 2 2 3 2" xfId="5051"/>
    <cellStyle name="计算 2 2 2 3 3" xfId="5052"/>
    <cellStyle name="计算 2 2 2 4" xfId="5053"/>
    <cellStyle name="计算 2 6 4" xfId="5054"/>
    <cellStyle name="计算 2 2 2 4 2" xfId="5055"/>
    <cellStyle name="计算 2 2 2 4 3" xfId="5056"/>
    <cellStyle name="计算 2 2 2 5" xfId="5057"/>
    <cellStyle name="计算 2 7 4" xfId="5058"/>
    <cellStyle name="输出 2 6" xfId="5059"/>
    <cellStyle name="计算 2 2 2 5 2" xfId="5060"/>
    <cellStyle name="输出 2 7" xfId="5061"/>
    <cellStyle name="计算 2 2 2 5 3" xfId="5062"/>
    <cellStyle name="计算 2 2 2 6" xfId="5063"/>
    <cellStyle name="输入 2 2 3 3 2" xfId="5064"/>
    <cellStyle name="计算 2 8 4" xfId="5065"/>
    <cellStyle name="输出 3 6" xfId="5066"/>
    <cellStyle name="计算 2 2 2 6 2" xfId="5067"/>
    <cellStyle name="输出 3 6 2" xfId="5068"/>
    <cellStyle name="计算 2 2 2 6 2 2" xfId="5069"/>
    <cellStyle name="输出 3 7" xfId="5070"/>
    <cellStyle name="计算 2 2 2 6 3" xfId="5071"/>
    <cellStyle name="输出 3 7 2" xfId="5072"/>
    <cellStyle name="计算 2 2 2 6 3 2" xfId="5073"/>
    <cellStyle name="输入 3 3 8 2" xfId="5074"/>
    <cellStyle name="输出 3 8" xfId="5075"/>
    <cellStyle name="计算 2 2 2 6 4" xfId="5076"/>
    <cellStyle name="计算 2 2 2 7" xfId="5077"/>
    <cellStyle name="计算 2 2 2 8" xfId="5078"/>
    <cellStyle name="计算 2 2 2 8 2" xfId="5079"/>
    <cellStyle name="计算 2 2 3 2" xfId="5080"/>
    <cellStyle name="计算 3 4 4" xfId="5081"/>
    <cellStyle name="计算 2 2 3 2 2" xfId="5082"/>
    <cellStyle name="计算 2 2 3 3" xfId="5083"/>
    <cellStyle name="计算 3 5 4" xfId="5084"/>
    <cellStyle name="计算 2 2 3 3 2" xfId="5085"/>
    <cellStyle name="计算 2 2 3 4" xfId="5086"/>
    <cellStyle name="计算 2 2 4 2" xfId="5087"/>
    <cellStyle name="计算 2 2 5" xfId="5088"/>
    <cellStyle name="计算 2 2 5 2" xfId="5089"/>
    <cellStyle name="计算 2 2 5 2 2" xfId="5090"/>
    <cellStyle name="计算 2 2 6" xfId="5091"/>
    <cellStyle name="计算 2 2 7" xfId="5092"/>
    <cellStyle name="计算 2 2 7 2" xfId="5093"/>
    <cellStyle name="计算 2 2 7 2 2" xfId="5094"/>
    <cellStyle name="计算 2 2 7 3 2" xfId="5095"/>
    <cellStyle name="千位分隔 5 3 2 2 2" xfId="5096"/>
    <cellStyle name="计算 2 3" xfId="5097"/>
    <cellStyle name="计算 2 3 2 3 2" xfId="5098"/>
    <cellStyle name="计算 2 3 2 4" xfId="5099"/>
    <cellStyle name="计算 3" xfId="5100"/>
    <cellStyle name="计算 2 3 3 3" xfId="5101"/>
    <cellStyle name="计算 3 2" xfId="5102"/>
    <cellStyle name="计算 2 3 3 3 2" xfId="5103"/>
    <cellStyle name="计算 4" xfId="5104"/>
    <cellStyle name="计算 2 3 3 4" xfId="5105"/>
    <cellStyle name="计算 2 3 5" xfId="5106"/>
    <cellStyle name="计算 2 3 6" xfId="5107"/>
    <cellStyle name="输出 3 2 10" xfId="5108"/>
    <cellStyle name="计算 2 3 6 2 2" xfId="5109"/>
    <cellStyle name="计算 2 3 6 3" xfId="5110"/>
    <cellStyle name="计算 2 3 6 3 2" xfId="5111"/>
    <cellStyle name="计算 2 3 7" xfId="5112"/>
    <cellStyle name="计算 2 3 7 2" xfId="5113"/>
    <cellStyle name="计算 2 4" xfId="5114"/>
    <cellStyle name="计算 2 4 2 2" xfId="5115"/>
    <cellStyle name="输出 2 2 6 3" xfId="5116"/>
    <cellStyle name="计算 2 4 2 2 2" xfId="5117"/>
    <cellStyle name="输出 2 2 6 3 2" xfId="5118"/>
    <cellStyle name="计算 2 4 2 3" xfId="5119"/>
    <cellStyle name="输出 2 2 6 4" xfId="5120"/>
    <cellStyle name="计算 4 2 2 6 3 2" xfId="5121"/>
    <cellStyle name="计算 2 4 2 3 2" xfId="5122"/>
    <cellStyle name="计算 2 4 3" xfId="5123"/>
    <cellStyle name="计算 2 4 3 2" xfId="5124"/>
    <cellStyle name="输出 2 2 7 3" xfId="5125"/>
    <cellStyle name="千位分隔 13 2 2 4 3" xfId="5126"/>
    <cellStyle name="计算 2 4 3 2 2" xfId="5127"/>
    <cellStyle name="输出 2 2 7 3 2" xfId="5128"/>
    <cellStyle name="计算 2 4 3 3 2" xfId="5129"/>
    <cellStyle name="计算 2 4 3 4" xfId="5130"/>
    <cellStyle name="计算 2 4 5 3" xfId="5131"/>
    <cellStyle name="适中 4 2 2 3" xfId="5132"/>
    <cellStyle name="计算 2 4 5 3 2" xfId="5133"/>
    <cellStyle name="计算 2 4 5 4" xfId="5134"/>
    <cellStyle name="计算 2 4 6 2" xfId="5135"/>
    <cellStyle name="适中 4 2 3 2" xfId="5136"/>
    <cellStyle name="计算 2 4 6 2 2" xfId="5137"/>
    <cellStyle name="适中 4 2 3 2 2" xfId="5138"/>
    <cellStyle name="计算 2 4 6 3" xfId="5139"/>
    <cellStyle name="适中 4 2 3 3" xfId="5140"/>
    <cellStyle name="计算 2 4 7" xfId="5141"/>
    <cellStyle name="适中 4 2 4" xfId="5142"/>
    <cellStyle name="输入 3 2 2" xfId="5143"/>
    <cellStyle name="计算 2 4 9" xfId="5144"/>
    <cellStyle name="千位分隔 2 2 3 2 6" xfId="5145"/>
    <cellStyle name="计算 2 5 2" xfId="5146"/>
    <cellStyle name="千位分隔 2 2 3 2 7" xfId="5147"/>
    <cellStyle name="计算 2 5 3" xfId="5148"/>
    <cellStyle name="计算 2 6" xfId="5149"/>
    <cellStyle name="计算 2 6 2" xfId="5150"/>
    <cellStyle name="计算 2 6 3" xfId="5151"/>
    <cellStyle name="计算 2 7" xfId="5152"/>
    <cellStyle name="计算 2 7 2" xfId="5153"/>
    <cellStyle name="计算 2 7 2 2" xfId="5154"/>
    <cellStyle name="计算 2 7 3" xfId="5155"/>
    <cellStyle name="计算 2 7 3 2" xfId="5156"/>
    <cellStyle name="千位分隔 8 3 3 2 2" xfId="5157"/>
    <cellStyle name="计算 2 8 2" xfId="5158"/>
    <cellStyle name="计算 2 8 2 2" xfId="5159"/>
    <cellStyle name="计算 2 8 3" xfId="5160"/>
    <cellStyle name="计算 2 8 3 2" xfId="5161"/>
    <cellStyle name="千位分隔 13 3 6 3" xfId="5162"/>
    <cellStyle name="计算 3 10 2" xfId="5163"/>
    <cellStyle name="计算 3 11" xfId="5164"/>
    <cellStyle name="计算 3 11 2" xfId="5165"/>
    <cellStyle name="计算 3 12" xfId="5166"/>
    <cellStyle name="计算 3 2 10" xfId="5167"/>
    <cellStyle name="计算 3 2 2" xfId="5168"/>
    <cellStyle name="计算 3 2 2 2" xfId="5169"/>
    <cellStyle name="千位分隔 2 5 2 3 3 2" xfId="5170"/>
    <cellStyle name="计算 4 12" xfId="5171"/>
    <cellStyle name="计算 3 2 2 2 2" xfId="5172"/>
    <cellStyle name="计算 3 2 2 2 2 2" xfId="5173"/>
    <cellStyle name="计算 3 2 2 2 3" xfId="5174"/>
    <cellStyle name="计算 3 2 2 2 3 2" xfId="5175"/>
    <cellStyle name="计算 3 2 2 3" xfId="5176"/>
    <cellStyle name="计算 3 2 2 3 2" xfId="5177"/>
    <cellStyle name="计算 3 2 2 3 3" xfId="5178"/>
    <cellStyle name="计算 3 2 2 3 4" xfId="5179"/>
    <cellStyle name="计算 3 2 2 4" xfId="5180"/>
    <cellStyle name="计算 3 2 2 4 2" xfId="5181"/>
    <cellStyle name="计算 3 2 2 4 3" xfId="5182"/>
    <cellStyle name="计算 3 2 2 4 4" xfId="5183"/>
    <cellStyle name="计算 3 2 2 5" xfId="5184"/>
    <cellStyle name="计算 3 2 2 5 2" xfId="5185"/>
    <cellStyle name="计算 3 2 2 5 3" xfId="5186"/>
    <cellStyle name="计算 3 2 2 6" xfId="5187"/>
    <cellStyle name="输入 2 3 3 3 2" xfId="5188"/>
    <cellStyle name="输出 3 2 5" xfId="5189"/>
    <cellStyle name="计算 3 2 2 6 2" xfId="5190"/>
    <cellStyle name="输出 3 2 5 2" xfId="5191"/>
    <cellStyle name="计算 3 2 2 6 2 2" xfId="5192"/>
    <cellStyle name="输出 3 2 6" xfId="5193"/>
    <cellStyle name="计算 3 2 2 6 3" xfId="5194"/>
    <cellStyle name="输出 3 2 6 2" xfId="5195"/>
    <cellStyle name="计算 3 2 2 6 3 2" xfId="5196"/>
    <cellStyle name="计算 3 2 2 8" xfId="5197"/>
    <cellStyle name="计算 3 2 3 2" xfId="5198"/>
    <cellStyle name="计算 3 2 3 2 2" xfId="5199"/>
    <cellStyle name="计算 3 2 3 3" xfId="5200"/>
    <cellStyle name="计算 3 2 3 3 2" xfId="5201"/>
    <cellStyle name="计算 3 2 4" xfId="5202"/>
    <cellStyle name="强调文字颜色 5 2 2 5" xfId="5203"/>
    <cellStyle name="千位分隔 13 5" xfId="5204"/>
    <cellStyle name="计算 3 2 5 3 2" xfId="5205"/>
    <cellStyle name="计算 3 2 6 2" xfId="5206"/>
    <cellStyle name="计算 3 2 6 2 2" xfId="5207"/>
    <cellStyle name="强调文字颜色 5 3 2 5" xfId="5208"/>
    <cellStyle name="计算 3 2 6 3 2" xfId="5209"/>
    <cellStyle name="计算 3 2 7" xfId="5210"/>
    <cellStyle name="计算 3 2 7 2" xfId="5211"/>
    <cellStyle name="计算 3 2 7 3" xfId="5212"/>
    <cellStyle name="千位分隔 6 3 2 2" xfId="5213"/>
    <cellStyle name="计算 3 2 7 3 2" xfId="5214"/>
    <cellStyle name="千位分隔 6 3 2 2 2" xfId="5215"/>
    <cellStyle name="链接单元格 3 3" xfId="5216"/>
    <cellStyle name="计算 3 2 8 2" xfId="5217"/>
    <cellStyle name="计算 4 2 6 2" xfId="5218"/>
    <cellStyle name="计算 3 2 9" xfId="5219"/>
    <cellStyle name="计算 4 2 6 2 2" xfId="5220"/>
    <cellStyle name="计算 3 2 9 2" xfId="5221"/>
    <cellStyle name="计算 3 3" xfId="5222"/>
    <cellStyle name="计算 3 3 2 3 2" xfId="5223"/>
    <cellStyle name="计算 3 3 2 4" xfId="5224"/>
    <cellStyle name="计算 3 3 6" xfId="5225"/>
    <cellStyle name="计算 3 3 6 2" xfId="5226"/>
    <cellStyle name="计算 3 3 6 3" xfId="5227"/>
    <cellStyle name="千位分隔 2 3 2 2 3 2" xfId="5228"/>
    <cellStyle name="计算 3 3 6 4" xfId="5229"/>
    <cellStyle name="计算 3 3 7" xfId="5230"/>
    <cellStyle name="千位分隔 19 2 5" xfId="5231"/>
    <cellStyle name="计算 3 3 7 2" xfId="5232"/>
    <cellStyle name="计算 3 3 8" xfId="5233"/>
    <cellStyle name="计算 3 4 2 2" xfId="5234"/>
    <cellStyle name="输出 3 2 6 3" xfId="5235"/>
    <cellStyle name="计算 3 4 2 2 2" xfId="5236"/>
    <cellStyle name="输出 3 2 6 3 2" xfId="5237"/>
    <cellStyle name="计算 3 4 2 3" xfId="5238"/>
    <cellStyle name="输出 3 2 6 4" xfId="5239"/>
    <cellStyle name="输入 3 2 9" xfId="5240"/>
    <cellStyle name="计算 3 4 2 3 2" xfId="5241"/>
    <cellStyle name="计算 3 4 2 4" xfId="5242"/>
    <cellStyle name="计算 3 4 3" xfId="5243"/>
    <cellStyle name="计算 3 4 5" xfId="5244"/>
    <cellStyle name="计算 3 4 6" xfId="5245"/>
    <cellStyle name="计算 3 4 6 2" xfId="5246"/>
    <cellStyle name="注释 2 9" xfId="5247"/>
    <cellStyle name="计算 3 4 6 2 2" xfId="5248"/>
    <cellStyle name="计算 3 4 6 3" xfId="5249"/>
    <cellStyle name="注释 3 9" xfId="5250"/>
    <cellStyle name="计算 3 4 6 3 2" xfId="5251"/>
    <cellStyle name="千位分隔 2 3 2 3 3 2" xfId="5252"/>
    <cellStyle name="计算 3 4 6 4" xfId="5253"/>
    <cellStyle name="千位分隔 19 2 2 2 2" xfId="5254"/>
    <cellStyle name="计算 3 5" xfId="5255"/>
    <cellStyle name="千位分隔 19 2 2 2 2 2" xfId="5256"/>
    <cellStyle name="计算 3 5 2" xfId="5257"/>
    <cellStyle name="千位分隔 19 2 2 2 2 3" xfId="5258"/>
    <cellStyle name="计算 3 5 3" xfId="5259"/>
    <cellStyle name="千位分隔 19 2 2 2 3" xfId="5260"/>
    <cellStyle name="计算 3 6" xfId="5261"/>
    <cellStyle name="千位分隔 19 2 2 2 3 2" xfId="5262"/>
    <cellStyle name="计算 3 6 2" xfId="5263"/>
    <cellStyle name="千位分隔 19 2 2 2 3 3" xfId="5264"/>
    <cellStyle name="计算 3 6 3" xfId="5265"/>
    <cellStyle name="计算 3 6 4" xfId="5266"/>
    <cellStyle name="千位分隔 19 2 2 2 4" xfId="5267"/>
    <cellStyle name="计算 3 7" xfId="5268"/>
    <cellStyle name="计算 4 4 6 2 2" xfId="5269"/>
    <cellStyle name="千位分隔 19 2 2 2 4 2" xfId="5270"/>
    <cellStyle name="计算 3 7 2" xfId="5271"/>
    <cellStyle name="计算 3 7 2 2" xfId="5272"/>
    <cellStyle name="计算 3 7 3" xfId="5273"/>
    <cellStyle name="千位分隔 8 3 4 2" xfId="5274"/>
    <cellStyle name="千位分隔 19 2 2 2 5" xfId="5275"/>
    <cellStyle name="计算 3 8" xfId="5276"/>
    <cellStyle name="计算 3 8 2" xfId="5277"/>
    <cellStyle name="计算 3 8 2 2" xfId="5278"/>
    <cellStyle name="计算 3 8 3" xfId="5279"/>
    <cellStyle name="计算 4 2 2 2 2 2" xfId="5280"/>
    <cellStyle name="计算 3 8 4" xfId="5281"/>
    <cellStyle name="计算 3 9" xfId="5282"/>
    <cellStyle name="计算 3 9 2" xfId="5283"/>
    <cellStyle name="计算 4 11" xfId="5284"/>
    <cellStyle name="计算 4 11 2" xfId="5285"/>
    <cellStyle name="计算 4 2 10" xfId="5286"/>
    <cellStyle name="计算 4 2 2" xfId="5287"/>
    <cellStyle name="计算 4 2 2 2 2" xfId="5288"/>
    <cellStyle name="强调文字颜色 1 4 2 3 2" xfId="5289"/>
    <cellStyle name="计算 4 2 2 2 3" xfId="5290"/>
    <cellStyle name="强调文字颜色 1 4 2 3 2 2" xfId="5291"/>
    <cellStyle name="计算 4 2 2 2 3 2" xfId="5292"/>
    <cellStyle name="强调文字颜色 1 4 2 4 2" xfId="5293"/>
    <cellStyle name="计算 4 2 2 3 3" xfId="5294"/>
    <cellStyle name="计算 4 2 2 3 3 2" xfId="5295"/>
    <cellStyle name="计算 4 2 2 3 4" xfId="5296"/>
    <cellStyle name="计算 4 2 2 4 4" xfId="5297"/>
    <cellStyle name="计算 4 2 2 5 4" xfId="5298"/>
    <cellStyle name="计算 4 2 2 6" xfId="5299"/>
    <cellStyle name="输入 2 4 3 3 2" xfId="5300"/>
    <cellStyle name="计算 4 2 2 7" xfId="5301"/>
    <cellStyle name="计算 4 2 2 8" xfId="5302"/>
    <cellStyle name="计算 4 2 3" xfId="5303"/>
    <cellStyle name="计算 4 2 4" xfId="5304"/>
    <cellStyle name="计算 4 2 4 2 2" xfId="5305"/>
    <cellStyle name="计算 4 2 5" xfId="5306"/>
    <cellStyle name="千位分隔 2 2 2 3 2 4 2" xfId="5307"/>
    <cellStyle name="计算 4 2 5 2" xfId="5308"/>
    <cellStyle name="计算 4 2 5 2 2" xfId="5309"/>
    <cellStyle name="计算 4 2 6" xfId="5310"/>
    <cellStyle name="计算 4 2 7 3 2" xfId="5311"/>
    <cellStyle name="千位分隔 7 3 2 2 2" xfId="5312"/>
    <cellStyle name="计算 4 2 7 4" xfId="5313"/>
    <cellStyle name="千位分隔 7 3 2 3" xfId="5314"/>
    <cellStyle name="计算 4 3 3 2 2" xfId="5315"/>
    <cellStyle name="输入 2 3 2" xfId="5316"/>
    <cellStyle name="计算 4 3 4 2 2" xfId="5317"/>
    <cellStyle name="计算 4 3 5" xfId="5318"/>
    <cellStyle name="输入 3 3" xfId="5319"/>
    <cellStyle name="计算 4 3 5 2" xfId="5320"/>
    <cellStyle name="输入 3 3 2" xfId="5321"/>
    <cellStyle name="计算 4 3 5 2 2" xfId="5322"/>
    <cellStyle name="计算 4 3 6" xfId="5323"/>
    <cellStyle name="计算 4 4 2 4" xfId="5324"/>
    <cellStyle name="计算 4 4 3 2 2" xfId="5325"/>
    <cellStyle name="输出 4 2 7 3 2" xfId="5326"/>
    <cellStyle name="计算 4 4 3 3 2" xfId="5327"/>
    <cellStyle name="计算 4 4 3 4" xfId="5328"/>
    <cellStyle name="计算 4 4 4 2" xfId="5329"/>
    <cellStyle name="计算 4 4 4 2 2" xfId="5330"/>
    <cellStyle name="计算 4 4 4 3" xfId="5331"/>
    <cellStyle name="计算 4 4 4 3 2" xfId="5332"/>
    <cellStyle name="计算 4 4 4 4" xfId="5333"/>
    <cellStyle name="计算 4 4 5" xfId="5334"/>
    <cellStyle name="计算 4 4 5 2" xfId="5335"/>
    <cellStyle name="计算 4 4 5 2 2" xfId="5336"/>
    <cellStyle name="千位分隔 2 3 3 3 2 2" xfId="5337"/>
    <cellStyle name="计算 4 4 5 4" xfId="5338"/>
    <cellStyle name="计算 4 4 6" xfId="5339"/>
    <cellStyle name="计算 4 4 6 2" xfId="5340"/>
    <cellStyle name="计算 4 4 6 3" xfId="5341"/>
    <cellStyle name="计算 4 4 6 3 2" xfId="5342"/>
    <cellStyle name="计算 4 7" xfId="5343"/>
    <cellStyle name="计算 4 4 6 4" xfId="5344"/>
    <cellStyle name="千位分隔 19 2 2 3 2" xfId="5345"/>
    <cellStyle name="计算 4 5" xfId="5346"/>
    <cellStyle name="输出 2 3 3 2 2" xfId="5347"/>
    <cellStyle name="千位分隔 19 2 2 3 2 2" xfId="5348"/>
    <cellStyle name="计算 4 5 2" xfId="5349"/>
    <cellStyle name="千位分隔 19 2 2 3 3" xfId="5350"/>
    <cellStyle name="计算 4 6" xfId="5351"/>
    <cellStyle name="计算 4 6 2" xfId="5352"/>
    <cellStyle name="计算 4 6 4" xfId="5353"/>
    <cellStyle name="计算 4 7 2" xfId="5354"/>
    <cellStyle name="计算 4 7 2 2" xfId="5355"/>
    <cellStyle name="计算 4 7 3" xfId="5356"/>
    <cellStyle name="计算 4 7 3 2" xfId="5357"/>
    <cellStyle name="计算 4 8" xfId="5358"/>
    <cellStyle name="千位分隔 13 2 2 3" xfId="5359"/>
    <cellStyle name="计算 4 8 3 2" xfId="5360"/>
    <cellStyle name="计算 4 8 4" xfId="5361"/>
    <cellStyle name="计算 4 9" xfId="5362"/>
    <cellStyle name="计算 4 9 2" xfId="5363"/>
    <cellStyle name="检查单元格 2 2" xfId="5364"/>
    <cellStyle name="检查单元格 2 2 3 2 2" xfId="5365"/>
    <cellStyle name="检查单元格 2 3" xfId="5366"/>
    <cellStyle name="检查单元格 2 4" xfId="5367"/>
    <cellStyle name="检查单元格 2 4 2" xfId="5368"/>
    <cellStyle name="检查单元格 2 5" xfId="5369"/>
    <cellStyle name="检查单元格 3 2" xfId="5370"/>
    <cellStyle name="强调文字颜色 5 3 2 3 2 2" xfId="5371"/>
    <cellStyle name="检查单元格 3 2 3 2 2" xfId="5372"/>
    <cellStyle name="检查单元格 3 2 4 2" xfId="5373"/>
    <cellStyle name="解释性文本 2 3 2 2" xfId="5374"/>
    <cellStyle name="检查单元格 3 2 5" xfId="5375"/>
    <cellStyle name="解释性文本 2 3 3" xfId="5376"/>
    <cellStyle name="检查单元格 3 3" xfId="5377"/>
    <cellStyle name="检查单元格 3 4" xfId="5378"/>
    <cellStyle name="检查单元格 3 4 2" xfId="5379"/>
    <cellStyle name="检查单元格 3 5" xfId="5380"/>
    <cellStyle name="解释性文本 2 2 2 2" xfId="5381"/>
    <cellStyle name="解释性文本 2 2 2 2 2" xfId="5382"/>
    <cellStyle name="解释性文本 2 2 2 2 3" xfId="5383"/>
    <cellStyle name="解释性文本 2 2 2 2 4" xfId="5384"/>
    <cellStyle name="解释性文本 2 2 2 5" xfId="5385"/>
    <cellStyle name="解释性文本 2 2 3" xfId="5386"/>
    <cellStyle name="输出 2 3 2 4" xfId="5387"/>
    <cellStyle name="解释性文本 2 2 3 2" xfId="5388"/>
    <cellStyle name="千位分隔 2 2 3 2 2 3" xfId="5389"/>
    <cellStyle name="解释性文本 2 2 3 2 2" xfId="5390"/>
    <cellStyle name="千位分隔 2 2 3 2 2 3 2" xfId="5391"/>
    <cellStyle name="解释性文本 2 2 3 2 3" xfId="5392"/>
    <cellStyle name="千位分隔 2 2 3 2 2 3 3" xfId="5393"/>
    <cellStyle name="解释性文本 2 2 3 4" xfId="5394"/>
    <cellStyle name="千位分隔 2 2 2 2" xfId="5395"/>
    <cellStyle name="千位分隔 2 2 3 2 2 5" xfId="5396"/>
    <cellStyle name="解释性文本 2 3 2 3" xfId="5397"/>
    <cellStyle name="解释性文本 2 4 3" xfId="5398"/>
    <cellStyle name="解释性文本 2 5" xfId="5399"/>
    <cellStyle name="千位分隔 19 3 2 2" xfId="5400"/>
    <cellStyle name="解释性文本 2 6" xfId="5401"/>
    <cellStyle name="输出 2 4 3 2" xfId="5402"/>
    <cellStyle name="千位分隔 19 3 2 3" xfId="5403"/>
    <cellStyle name="解释性文本 2 7" xfId="5404"/>
    <cellStyle name="解释性文本 3 2 2 2" xfId="5405"/>
    <cellStyle name="解释性文本 3 2 2 2 2" xfId="5406"/>
    <cellStyle name="解释性文本 3 2 3" xfId="5407"/>
    <cellStyle name="输出 3 3 2 4" xfId="5408"/>
    <cellStyle name="解释性文本 3 2 3 2" xfId="5409"/>
    <cellStyle name="千位分隔 2 2 4 2 2 3" xfId="5410"/>
    <cellStyle name="强调文字颜色 3 2 3" xfId="5411"/>
    <cellStyle name="解释性文本 3 2 3 2 2" xfId="5412"/>
    <cellStyle name="强调文字颜色 3 2 3 2" xfId="5413"/>
    <cellStyle name="解释性文本 3 3 2 2" xfId="5414"/>
    <cellStyle name="解释性文本 3 3 3" xfId="5415"/>
    <cellStyle name="千位分隔 3 2 10" xfId="5416"/>
    <cellStyle name="警告文本 3 2" xfId="5417"/>
    <cellStyle name="千位分隔 7 3 3 2 2" xfId="5418"/>
    <cellStyle name="警告文本 3 5" xfId="5419"/>
    <cellStyle name="链接单元格 2 5" xfId="5420"/>
    <cellStyle name="千位分隔 2 2 2 2 6 2" xfId="5421"/>
    <cellStyle name="千位分隔 6 3 2 2 3" xfId="5422"/>
    <cellStyle name="链接单元格 3 4" xfId="5423"/>
    <cellStyle name="链接单元格 3 5" xfId="5424"/>
    <cellStyle name="链接单元格 4 2 2" xfId="5425"/>
    <cellStyle name="链接单元格 4 2 2 2 2" xfId="5426"/>
    <cellStyle name="千位分隔 6 3 2 3 2" xfId="5427"/>
    <cellStyle name="链接单元格 4 3" xfId="5428"/>
    <cellStyle name="千位分隔 6 3 2 3 2 2" xfId="5429"/>
    <cellStyle name="链接单元格 4 3 2" xfId="5430"/>
    <cellStyle name="链接单元格 4 3 2 2" xfId="5431"/>
    <cellStyle name="输入 2 2 6 4" xfId="5432"/>
    <cellStyle name="千位分隔 6 3 2 3 3" xfId="5433"/>
    <cellStyle name="链接单元格 4 4" xfId="5434"/>
    <cellStyle name="链接单元格 4 4 2" xfId="5435"/>
    <cellStyle name="链接单元格 4 5" xfId="5436"/>
    <cellStyle name="千位分隔 10" xfId="5437"/>
    <cellStyle name="千位分隔 3 3 2 3 2" xfId="5438"/>
    <cellStyle name="千位分隔 10 2" xfId="5439"/>
    <cellStyle name="千位分隔 3 3 2 3 2 2" xfId="5440"/>
    <cellStyle name="千位分隔 2 6 2 2 5" xfId="5441"/>
    <cellStyle name="千位分隔 10 2 2" xfId="5442"/>
    <cellStyle name="千位分隔 2 6 2 2 6" xfId="5443"/>
    <cellStyle name="千位分隔 10 2 3" xfId="5444"/>
    <cellStyle name="强调文字颜色 6 4 2 3 2 2" xfId="5445"/>
    <cellStyle name="千位分隔 10 3" xfId="5446"/>
    <cellStyle name="千位分隔 4 3 3 3 2 2" xfId="5447"/>
    <cellStyle name="千位分隔 10 4" xfId="5448"/>
    <cellStyle name="千位分隔 11 2 2 2" xfId="5449"/>
    <cellStyle name="千位分隔 2 2 4 4 2 2" xfId="5450"/>
    <cellStyle name="强调文字颜色 5 2 2" xfId="5451"/>
    <cellStyle name="千位分隔 13" xfId="5452"/>
    <cellStyle name="千位分隔 13 10" xfId="5453"/>
    <cellStyle name="强调文字颜色 5 2 2 2" xfId="5454"/>
    <cellStyle name="千位分隔 13 2" xfId="5455"/>
    <cellStyle name="强调文字颜色 5 2 2 2 2 2" xfId="5456"/>
    <cellStyle name="千位分隔 13 2 2 2" xfId="5457"/>
    <cellStyle name="千位分隔 13 2 2 2 2" xfId="5458"/>
    <cellStyle name="千位分隔 13 2 2 4 2" xfId="5459"/>
    <cellStyle name="千位分隔 13 2 2 4 2 2" xfId="5460"/>
    <cellStyle name="千位分隔 13 2 2 5" xfId="5461"/>
    <cellStyle name="千位分隔 13 2 2 5 2" xfId="5462"/>
    <cellStyle name="千位分隔 4 2 5 2 2" xfId="5463"/>
    <cellStyle name="千位分隔 13 3 2 3 3 2 2" xfId="5464"/>
    <cellStyle name="千位分隔 13 2 3 2" xfId="5465"/>
    <cellStyle name="千位分隔 13 2 3 2 2" xfId="5466"/>
    <cellStyle name="千位分隔 13 2 3 2 2 2" xfId="5467"/>
    <cellStyle name="千位分隔 13 2 3 3" xfId="5468"/>
    <cellStyle name="千位分隔 13 2 3 4" xfId="5469"/>
    <cellStyle name="千位分隔 13 2 3 5" xfId="5470"/>
    <cellStyle name="千位分隔 4 2 5 3" xfId="5471"/>
    <cellStyle name="千位分隔 13 3 2 3 3 3" xfId="5472"/>
    <cellStyle name="输入 2 4 6 2 2" xfId="5473"/>
    <cellStyle name="千位分隔 13 2 4" xfId="5474"/>
    <cellStyle name="千位分隔 13 2 4 2" xfId="5475"/>
    <cellStyle name="千位分隔 13 2 4 2 2" xfId="5476"/>
    <cellStyle name="千位分隔 13 2 4 3" xfId="5477"/>
    <cellStyle name="千位分隔 13 2 5 3" xfId="5478"/>
    <cellStyle name="千位分隔 13 2 6 2" xfId="5479"/>
    <cellStyle name="千位分隔 13 2 7" xfId="5480"/>
    <cellStyle name="强调文字颜色 5 2 2 3" xfId="5481"/>
    <cellStyle name="千位分隔 13 3" xfId="5482"/>
    <cellStyle name="强调文字颜色 5 2 2 3 2" xfId="5483"/>
    <cellStyle name="千位分隔 13 3 2" xfId="5484"/>
    <cellStyle name="强调文字颜色 5 2 2 3 2 2" xfId="5485"/>
    <cellStyle name="千位分隔 13 3 2 2" xfId="5486"/>
    <cellStyle name="千位分隔 13 3 2 2 2" xfId="5487"/>
    <cellStyle name="注释 3 3 6 2 2" xfId="5488"/>
    <cellStyle name="千位分隔 13 3 2 2 2 3" xfId="5489"/>
    <cellStyle name="千位分隔 13 3 2 2 2 3 2 2" xfId="5490"/>
    <cellStyle name="千位分隔 13 3 2 2 2 3 3" xfId="5491"/>
    <cellStyle name="千位分隔 13 3 2 2 2 4" xfId="5492"/>
    <cellStyle name="千位分隔 13 3 2 2 3" xfId="5493"/>
    <cellStyle name="千位分隔 13 3 2 2 4" xfId="5494"/>
    <cellStyle name="千位分隔 13 3 2 2 4 2" xfId="5495"/>
    <cellStyle name="千位分隔 13 3 2 2 4 3" xfId="5496"/>
    <cellStyle name="输入 2 4 5 3 2" xfId="5497"/>
    <cellStyle name="千位分隔 13 3 2 2 5 2" xfId="5498"/>
    <cellStyle name="千位分隔 13 3 2 2 6" xfId="5499"/>
    <cellStyle name="千位分隔 13 3 2 3" xfId="5500"/>
    <cellStyle name="千位分隔 4 2 4 2 2" xfId="5501"/>
    <cellStyle name="千位分隔 13 3 2 3 2 2 2" xfId="5502"/>
    <cellStyle name="千位分隔 4 2 4 3" xfId="5503"/>
    <cellStyle name="千位分隔 13 3 2 3 2 3" xfId="5504"/>
    <cellStyle name="千位分隔 4 2 6" xfId="5505"/>
    <cellStyle name="千位分隔 13 3 2 3 4" xfId="5506"/>
    <cellStyle name="强调文字颜色 5 2 2 3 3" xfId="5507"/>
    <cellStyle name="千位分隔 13 3 3" xfId="5508"/>
    <cellStyle name="千位分隔 4 2 6 2" xfId="5509"/>
    <cellStyle name="千位分隔 13 3 2 3 4 2" xfId="5510"/>
    <cellStyle name="千位分隔 13 3 2 4" xfId="5511"/>
    <cellStyle name="千位分隔 4 3 4" xfId="5512"/>
    <cellStyle name="千位分隔 13 3 2 4 2" xfId="5513"/>
    <cellStyle name="千位分隔 4 3 5" xfId="5514"/>
    <cellStyle name="千位分隔 13 3 2 4 3" xfId="5515"/>
    <cellStyle name="千位分隔 13 3 3 2" xfId="5516"/>
    <cellStyle name="千位分隔 13 3 3 2 2 2" xfId="5517"/>
    <cellStyle name="千位分隔 13 3 3 2 2 2 2" xfId="5518"/>
    <cellStyle name="千位分隔 13 3 3 2 3" xfId="5519"/>
    <cellStyle name="千位分隔 13 3 3 2 3 2" xfId="5520"/>
    <cellStyle name="千位分隔 13 3 3 2 3 2 2" xfId="5521"/>
    <cellStyle name="千位分隔 13 3 3 2 4" xfId="5522"/>
    <cellStyle name="千位分隔 13 3 3 2 4 2" xfId="5523"/>
    <cellStyle name="千位分隔 13 3 3 2 5" xfId="5524"/>
    <cellStyle name="千位分隔 13 3 3 3" xfId="5525"/>
    <cellStyle name="千位分隔 13 3 3 4" xfId="5526"/>
    <cellStyle name="千位分隔 5 3 4" xfId="5527"/>
    <cellStyle name="千位分隔 13 3 3 4 2" xfId="5528"/>
    <cellStyle name="千位分隔 5 3 4 2" xfId="5529"/>
    <cellStyle name="千位分隔 13 3 3 4 2 2" xfId="5530"/>
    <cellStyle name="千位分隔 13 3 4" xfId="5531"/>
    <cellStyle name="千位分隔 13 3 4 2" xfId="5532"/>
    <cellStyle name="千位分隔 13 3 4 2 2" xfId="5533"/>
    <cellStyle name="千位分隔 13 3 4 2 2 2" xfId="5534"/>
    <cellStyle name="千位分隔 13 3 4 3" xfId="5535"/>
    <cellStyle name="千位分隔 6 2 4" xfId="5536"/>
    <cellStyle name="千位分隔 13 3 4 3 2" xfId="5537"/>
    <cellStyle name="千位分隔 6 2 4 2" xfId="5538"/>
    <cellStyle name="千位分隔 13 3 4 3 2 2" xfId="5539"/>
    <cellStyle name="千位分隔 13 3 4 4" xfId="5540"/>
    <cellStyle name="千位分隔 6 3 4" xfId="5541"/>
    <cellStyle name="千位分隔 13 3 4 4 2" xfId="5542"/>
    <cellStyle name="千位分隔 13 3 5" xfId="5543"/>
    <cellStyle name="千位分隔 13 3 5 2" xfId="5544"/>
    <cellStyle name="千位分隔 13 3 5 2 2" xfId="5545"/>
    <cellStyle name="千位分隔 13 3 5 3" xfId="5546"/>
    <cellStyle name="千位分隔 13 3 6" xfId="5547"/>
    <cellStyle name="千位分隔 13 3 6 2" xfId="5548"/>
    <cellStyle name="千位分隔 13 3 6 2 2" xfId="5549"/>
    <cellStyle name="千位分隔 9 2 3 2 2" xfId="5550"/>
    <cellStyle name="千位分隔 13 3 7" xfId="5551"/>
    <cellStyle name="千位分隔 13 3 7 2" xfId="5552"/>
    <cellStyle name="强调文字颜色 5 2 2 4" xfId="5553"/>
    <cellStyle name="千位分隔 13 4" xfId="5554"/>
    <cellStyle name="千位分隔 13 4 2 2" xfId="5555"/>
    <cellStyle name="输出 3 2 2 5 4" xfId="5556"/>
    <cellStyle name="千位分隔 13 4 2 2 3" xfId="5557"/>
    <cellStyle name="千位分隔 13 4 2 2 3 2" xfId="5558"/>
    <cellStyle name="千位分隔 13 4 2 2 3 2 2" xfId="5559"/>
    <cellStyle name="千位分隔 13 4 2 2 3 3" xfId="5560"/>
    <cellStyle name="输入 3 4 5 2 2" xfId="5561"/>
    <cellStyle name="千位分隔 13 4 2 2 4" xfId="5562"/>
    <cellStyle name="千位分隔 13 4 2 2 4 2" xfId="5563"/>
    <cellStyle name="千位分隔 13 4 2 3" xfId="5564"/>
    <cellStyle name="输出 3 2 2 6 4" xfId="5565"/>
    <cellStyle name="千位分隔 13 4 2 3 3" xfId="5566"/>
    <cellStyle name="千位分隔 13 4 2 4" xfId="5567"/>
    <cellStyle name="千位分隔 13 4 2 4 2" xfId="5568"/>
    <cellStyle name="千位分隔 13 4 2 4 3" xfId="5569"/>
    <cellStyle name="千位分隔 13 4 3 2" xfId="5570"/>
    <cellStyle name="千位分隔 13 4 3 2 2" xfId="5571"/>
    <cellStyle name="千位分隔 13 4 3 2 2 2" xfId="5572"/>
    <cellStyle name="千位分隔 13 4 3 2 3" xfId="5573"/>
    <cellStyle name="千位分隔 13 4 3 3" xfId="5574"/>
    <cellStyle name="千位分隔 13 4 3 3 2" xfId="5575"/>
    <cellStyle name="千位分隔 13 4 3 3 2 2" xfId="5576"/>
    <cellStyle name="千位分隔 13 4 3 3 3" xfId="5577"/>
    <cellStyle name="千位分隔 13 4 3 4" xfId="5578"/>
    <cellStyle name="千位分隔 13 4 3 4 2" xfId="5579"/>
    <cellStyle name="千位分隔 13 4 4" xfId="5580"/>
    <cellStyle name="千位分隔 13 4 4 2" xfId="5581"/>
    <cellStyle name="输入 3 2 2 3 4" xfId="5582"/>
    <cellStyle name="千位分隔 13 4 4 2 2" xfId="5583"/>
    <cellStyle name="千位分隔 13 4 4 3" xfId="5584"/>
    <cellStyle name="千位分隔 13 4 5" xfId="5585"/>
    <cellStyle name="千位分隔 13 4 5 2" xfId="5586"/>
    <cellStyle name="千位分隔 13 4 5 2 2" xfId="5587"/>
    <cellStyle name="千位分隔 13 4 5 3" xfId="5588"/>
    <cellStyle name="千位分隔 13 4 6" xfId="5589"/>
    <cellStyle name="千位分隔 13 4 6 2" xfId="5590"/>
    <cellStyle name="千位分隔 13 5 2 2" xfId="5591"/>
    <cellStyle name="千位分隔 13 5 2 2 2" xfId="5592"/>
    <cellStyle name="千位分隔 13 5 2 2 2 2" xfId="5593"/>
    <cellStyle name="千位分隔 13 5 2 2 3" xfId="5594"/>
    <cellStyle name="千位分隔 13 5 2 3" xfId="5595"/>
    <cellStyle name="千位分隔 3 2 2 2 3" xfId="5596"/>
    <cellStyle name="千位分隔 13 5 2 3 2" xfId="5597"/>
    <cellStyle name="千位分隔 3 2 2 2 4" xfId="5598"/>
    <cellStyle name="千位分隔 13 5 2 3 3" xfId="5599"/>
    <cellStyle name="注释 2 10" xfId="5600"/>
    <cellStyle name="千位分隔 13 5 2 4" xfId="5601"/>
    <cellStyle name="千位分隔 2 2 2 2 2 7 2" xfId="5602"/>
    <cellStyle name="千位分隔 13 5 3" xfId="5603"/>
    <cellStyle name="千位分隔 13 5 3 2" xfId="5604"/>
    <cellStyle name="千位分隔 13 5 3 3" xfId="5605"/>
    <cellStyle name="千位分隔 13 5 4" xfId="5606"/>
    <cellStyle name="千位分隔 13 5 4 2" xfId="5607"/>
    <cellStyle name="千位分隔 13 5 4 2 2" xfId="5608"/>
    <cellStyle name="千位分隔 13 5 4 3" xfId="5609"/>
    <cellStyle name="千位分隔 13 5 5" xfId="5610"/>
    <cellStyle name="千位分隔 13 5 5 2" xfId="5611"/>
    <cellStyle name="千位分隔 13 5 6" xfId="5612"/>
    <cellStyle name="千位分隔 13 6" xfId="5613"/>
    <cellStyle name="千位分隔 13 6 2" xfId="5614"/>
    <cellStyle name="千位分隔 13 6 2 2" xfId="5615"/>
    <cellStyle name="千位分隔 13 6 2 2 2" xfId="5616"/>
    <cellStyle name="注释 2 2 2 7 2" xfId="5617"/>
    <cellStyle name="千位分隔 13 6 2 3" xfId="5618"/>
    <cellStyle name="强调文字颜色 3 3 2 2 2" xfId="5619"/>
    <cellStyle name="千位分隔 13 6 3" xfId="5620"/>
    <cellStyle name="千位分隔 13 6 3 2" xfId="5621"/>
    <cellStyle name="注释 2 2 2 8 2" xfId="5622"/>
    <cellStyle name="千位分隔 13 6 3 3" xfId="5623"/>
    <cellStyle name="强调文字颜色 3 3 2 3 2" xfId="5624"/>
    <cellStyle name="千位分隔 13 7" xfId="5625"/>
    <cellStyle name="千位分隔 13 7 2" xfId="5626"/>
    <cellStyle name="千位分隔 13 7 2 2" xfId="5627"/>
    <cellStyle name="千位分隔 13 7 3" xfId="5628"/>
    <cellStyle name="千位分隔 13 8" xfId="5629"/>
    <cellStyle name="千位分隔 13 9" xfId="5630"/>
    <cellStyle name="千位分隔 13 9 2" xfId="5631"/>
    <cellStyle name="强调文字颜色 5 2 3" xfId="5632"/>
    <cellStyle name="千位分隔 14" xfId="5633"/>
    <cellStyle name="强调文字颜色 5 2 4" xfId="5634"/>
    <cellStyle name="千位分隔 15" xfId="5635"/>
    <cellStyle name="千位分隔 3 4 2 5" xfId="5636"/>
    <cellStyle name="千位分隔 19" xfId="5637"/>
    <cellStyle name="千位分隔 19 2" xfId="5638"/>
    <cellStyle name="千位分隔 2 2 2 2 2 5 3" xfId="5639"/>
    <cellStyle name="千位分隔 19 2 2" xfId="5640"/>
    <cellStyle name="千位分隔 19 2 2 2" xfId="5641"/>
    <cellStyle name="输出 2 3 3 2" xfId="5642"/>
    <cellStyle name="千位分隔 19 2 2 3" xfId="5643"/>
    <cellStyle name="输出 2 3 3 3" xfId="5644"/>
    <cellStyle name="千位分隔 2 2 3 2 3 2" xfId="5645"/>
    <cellStyle name="千位分隔 19 2 2 4" xfId="5646"/>
    <cellStyle name="输出 2 3 3 3 2" xfId="5647"/>
    <cellStyle name="千位分隔 2 2 3 2 3 2 2" xfId="5648"/>
    <cellStyle name="千位分隔 19 2 2 4 2" xfId="5649"/>
    <cellStyle name="注释 3 2 2 2 3" xfId="5650"/>
    <cellStyle name="千位分隔 2 2 3 2 3 2 2 2" xfId="5651"/>
    <cellStyle name="千位分隔 2 2 2 2 2 2 2 4" xfId="5652"/>
    <cellStyle name="千位分隔 19 2 2 4 2 2" xfId="5653"/>
    <cellStyle name="注释 3 2 2 2 3 2" xfId="5654"/>
    <cellStyle name="千位分隔 2 2 3 2 3 2 3" xfId="5655"/>
    <cellStyle name="千位分隔 19 2 2 4 3" xfId="5656"/>
    <cellStyle name="注释 3 2 2 2 4" xfId="5657"/>
    <cellStyle name="千位分隔 19 2 3" xfId="5658"/>
    <cellStyle name="千位分隔 19 2 3 2" xfId="5659"/>
    <cellStyle name="千位分隔 19 2 3 2 2" xfId="5660"/>
    <cellStyle name="千位分隔 5 2 2 5 3" xfId="5661"/>
    <cellStyle name="注释 2 7 4" xfId="5662"/>
    <cellStyle name="千位分隔 19 2 3 2 2 2" xfId="5663"/>
    <cellStyle name="千位分隔 19 2 3 2 3" xfId="5664"/>
    <cellStyle name="千位分隔 19 2 4" xfId="5665"/>
    <cellStyle name="千位分隔 19 2 4 2" xfId="5666"/>
    <cellStyle name="千位分隔 19 2 4 2 2" xfId="5667"/>
    <cellStyle name="千位分隔 19 2 5 2" xfId="5668"/>
    <cellStyle name="千位分隔 19 2 5 2 2" xfId="5669"/>
    <cellStyle name="千位分隔 6 4 2 2" xfId="5670"/>
    <cellStyle name="千位分隔 19 2 6" xfId="5671"/>
    <cellStyle name="强调文字颜色 6 4 2 5" xfId="5672"/>
    <cellStyle name="千位分隔 6 4 2 2 2" xfId="5673"/>
    <cellStyle name="千位分隔 19 2 6 2" xfId="5674"/>
    <cellStyle name="千位分隔 6 4 2 3" xfId="5675"/>
    <cellStyle name="千位分隔 2 3 2 2 4 2" xfId="5676"/>
    <cellStyle name="千位分隔 19 2 7" xfId="5677"/>
    <cellStyle name="千位分隔 19 3" xfId="5678"/>
    <cellStyle name="千位分隔 2 2 2 2 2 6 3" xfId="5679"/>
    <cellStyle name="千位分隔 19 3 2" xfId="5680"/>
    <cellStyle name="千位分隔 19 3 2 3 2 2" xfId="5681"/>
    <cellStyle name="千位分隔 19 3 2 3 3" xfId="5682"/>
    <cellStyle name="输出 2 4 3 3" xfId="5683"/>
    <cellStyle name="千位分隔 2 2 3 3 3 2" xfId="5684"/>
    <cellStyle name="千位分隔 19 3 2 4" xfId="5685"/>
    <cellStyle name="输出 2 4 3 3 2" xfId="5686"/>
    <cellStyle name="千位分隔 2 2 3 3 3 2 2" xfId="5687"/>
    <cellStyle name="千位分隔 19 3 2 4 2" xfId="5688"/>
    <cellStyle name="输出 2 5 3 2" xfId="5689"/>
    <cellStyle name="千位分隔 19 4 2 3" xfId="5690"/>
    <cellStyle name="千位分隔 3 2 2 4 4" xfId="5691"/>
    <cellStyle name="千位分隔 19 4 3 2" xfId="5692"/>
    <cellStyle name="千位分隔 3 2 2 5 3" xfId="5693"/>
    <cellStyle name="注释 2 12 2" xfId="5694"/>
    <cellStyle name="千位分隔 4 2 2 2 2 2 3" xfId="5695"/>
    <cellStyle name="千位分隔 19 4 3 2 2" xfId="5696"/>
    <cellStyle name="千位分隔 19 6 2 2" xfId="5697"/>
    <cellStyle name="千位分隔 19 6 3" xfId="5698"/>
    <cellStyle name="千位分隔 19 7 2" xfId="5699"/>
    <cellStyle name="千位分隔 2" xfId="5700"/>
    <cellStyle name="千位分隔 2 10" xfId="5701"/>
    <cellStyle name="千位分隔 2 2 2 2 2" xfId="5702"/>
    <cellStyle name="千位分隔 2 2 2 2 2 2" xfId="5703"/>
    <cellStyle name="千位分隔 2 2 2 2 2 2 2" xfId="5704"/>
    <cellStyle name="千位分隔 2 2 2 2 2 2 2 2" xfId="5705"/>
    <cellStyle name="输入 3 2 7 3 2" xfId="5706"/>
    <cellStyle name="千位分隔 2 2 2 2 2 2 3" xfId="5707"/>
    <cellStyle name="千位分隔 2 2 2 2 2 2 3 2" xfId="5708"/>
    <cellStyle name="千位分隔 2 2 2 2 2 2 3 3" xfId="5709"/>
    <cellStyle name="千位分隔 2 2 2 2 2 3" xfId="5710"/>
    <cellStyle name="千位分隔 2 2 2 2 2 3 2" xfId="5711"/>
    <cellStyle name="千位分隔 2 2 2 2 2 3 2 2" xfId="5712"/>
    <cellStyle name="千位分隔 2 2 2 2 2 3 3" xfId="5713"/>
    <cellStyle name="千位分隔 2 2 2 2 2 3 3 2" xfId="5714"/>
    <cellStyle name="千位分隔 2 2 2 2 2 3 3 3" xfId="5715"/>
    <cellStyle name="千位分隔 3 2 3 2 2 2" xfId="5716"/>
    <cellStyle name="千位分隔 2 2 2 2 2 4" xfId="5717"/>
    <cellStyle name="千位分隔 2 2 2 2 2 4 2" xfId="5718"/>
    <cellStyle name="千位分隔 2 2 2 2 2 4 2 2" xfId="5719"/>
    <cellStyle name="千位分隔 2 2 2 2 2 4 2 3" xfId="5720"/>
    <cellStyle name="输出 2 2 2 2" xfId="5721"/>
    <cellStyle name="千位分隔 2 2 2 2 2 4 3" xfId="5722"/>
    <cellStyle name="千位分隔 2 2 2 2 2 4 3 2" xfId="5723"/>
    <cellStyle name="千位分隔 2 2 2 2 2 4 3 3" xfId="5724"/>
    <cellStyle name="输出 2 2 3 2" xfId="5725"/>
    <cellStyle name="千位分隔 2 2 2 2 2 4 4" xfId="5726"/>
    <cellStyle name="千位分隔 2 2 2 2 2 4 5" xfId="5727"/>
    <cellStyle name="千位分隔 3 2 3 2 2 3" xfId="5728"/>
    <cellStyle name="千位分隔 2 2 2 2 2 5" xfId="5729"/>
    <cellStyle name="千位分隔 2 2 2 2 2 5 2" xfId="5730"/>
    <cellStyle name="千位分隔 2 2 2 2 2 5 2 2" xfId="5731"/>
    <cellStyle name="千位分隔 2 2 2 2 2 6" xfId="5732"/>
    <cellStyle name="千位分隔 2 2 2 2 2 6 2" xfId="5733"/>
    <cellStyle name="千位分隔 2 2 2 2 2 6 2 2" xfId="5734"/>
    <cellStyle name="千位分隔 2 3 2 2 2 2 2 2" xfId="5735"/>
    <cellStyle name="千位分隔 2 2 2 2 2 7" xfId="5736"/>
    <cellStyle name="千位分隔 2 2 2 2 2 8" xfId="5737"/>
    <cellStyle name="千位分隔 2 2 2 2 3" xfId="5738"/>
    <cellStyle name="千位分隔 2 2 2 2 3 2" xfId="5739"/>
    <cellStyle name="注释 2 2 2 2 3" xfId="5740"/>
    <cellStyle name="千位分隔 2 2 2 2 3 2 2" xfId="5741"/>
    <cellStyle name="注释 2 2 2 2 3 2" xfId="5742"/>
    <cellStyle name="千位分隔 2 2 2 2 3 2 2 2" xfId="5743"/>
    <cellStyle name="注释 2 2 2 2 4" xfId="5744"/>
    <cellStyle name="千位分隔 2 2 2 2 3 2 3" xfId="5745"/>
    <cellStyle name="千位分隔 2 2 2 2 4" xfId="5746"/>
    <cellStyle name="千位分隔 2 2 2 2 4 2" xfId="5747"/>
    <cellStyle name="千位分隔 2 2 2 2 4 2 2" xfId="5748"/>
    <cellStyle name="强调文字颜色 4 2 2 2 2 2" xfId="5749"/>
    <cellStyle name="千位分隔 2 2 2 2 5" xfId="5750"/>
    <cellStyle name="千位分隔 2 2 2 2 5 2" xfId="5751"/>
    <cellStyle name="千位分隔 2 2 2 2 5 2 2" xfId="5752"/>
    <cellStyle name="千位分隔 2 2 2 2 6" xfId="5753"/>
    <cellStyle name="输入 3 2 2 6 2 2" xfId="5754"/>
    <cellStyle name="千位分隔 2 2 2 2 7" xfId="5755"/>
    <cellStyle name="千位分隔 2 2 2 3" xfId="5756"/>
    <cellStyle name="千位分隔 2 2 2 3 2" xfId="5757"/>
    <cellStyle name="千位分隔 2 2 2 3 2 2" xfId="5758"/>
    <cellStyle name="千位分隔 2 2 2 3 2 2 2" xfId="5759"/>
    <cellStyle name="千位分隔 2 2 2 3 2 2 2 2" xfId="5760"/>
    <cellStyle name="输出 2 9 2" xfId="5761"/>
    <cellStyle name="千位分隔 2 2 2 3 2 2 3" xfId="5762"/>
    <cellStyle name="千位分隔 2 2 2 3 2 3" xfId="5763"/>
    <cellStyle name="千位分隔 2 2 2 3 2 3 2" xfId="5764"/>
    <cellStyle name="千位分隔 2 2 2 3 2 3 2 2" xfId="5765"/>
    <cellStyle name="千位分隔 2 2 2 3 2 3 3" xfId="5766"/>
    <cellStyle name="千位分隔 3 2 3 3 2 2" xfId="5767"/>
    <cellStyle name="千位分隔 2 2 2 3 2 4" xfId="5768"/>
    <cellStyle name="千位分隔 2 2 2 3 2 5" xfId="5769"/>
    <cellStyle name="千位分隔 2 2 2 3 3" xfId="5770"/>
    <cellStyle name="千位分隔 2 2 2 3 3 2" xfId="5771"/>
    <cellStyle name="千位分隔 2 2 2 3 3 2 2" xfId="5772"/>
    <cellStyle name="千位分隔 2 2 2 3 3 2 2 2" xfId="5773"/>
    <cellStyle name="输出 3 9 2" xfId="5774"/>
    <cellStyle name="千位分隔 2 2 2 3 3 2 3" xfId="5775"/>
    <cellStyle name="千位分隔 2 2 2 3 4" xfId="5776"/>
    <cellStyle name="千位分隔 2 2 2 3 5" xfId="5777"/>
    <cellStyle name="千位分隔 2 2 2 3 5 2" xfId="5778"/>
    <cellStyle name="千位分隔 2 2 2 3 5 2 2" xfId="5779"/>
    <cellStyle name="千位分隔 2 2 2 3 6" xfId="5780"/>
    <cellStyle name="千位分隔 2 2 2 3 6 2" xfId="5781"/>
    <cellStyle name="输入 3 2 2 6 3 2" xfId="5782"/>
    <cellStyle name="千位分隔 2 2 2 3 7" xfId="5783"/>
    <cellStyle name="千位分隔 2 2 2 4" xfId="5784"/>
    <cellStyle name="千位分隔 2 2 2 4 2" xfId="5785"/>
    <cellStyle name="千位分隔 2 2 2 4 2 2" xfId="5786"/>
    <cellStyle name="注释 3 2 7" xfId="5787"/>
    <cellStyle name="千位分隔 2 2 2 4 2 2 2" xfId="5788"/>
    <cellStyle name="千位分隔 2 2 2 4 2 3" xfId="5789"/>
    <cellStyle name="千位分隔 2 2 2 4 3 2" xfId="5790"/>
    <cellStyle name="千位分隔 2 2 2 4 3 2 2" xfId="5791"/>
    <cellStyle name="千位分隔 2 2 2 4 4" xfId="5792"/>
    <cellStyle name="千位分隔 2 2 2 4 4 2" xfId="5793"/>
    <cellStyle name="千位分隔 2 2 2 4 5" xfId="5794"/>
    <cellStyle name="千位分隔 2 2 2 5" xfId="5795"/>
    <cellStyle name="千位分隔 2 2 2 5 2" xfId="5796"/>
    <cellStyle name="千位分隔 2 2 2 5 2 2" xfId="5797"/>
    <cellStyle name="千位分隔 2 2 2 5 3" xfId="5798"/>
    <cellStyle name="千位分隔 2 2 2 6" xfId="5799"/>
    <cellStyle name="千位分隔 2 2 2 6 2" xfId="5800"/>
    <cellStyle name="千位分隔 2 2 2 6 2 2" xfId="5801"/>
    <cellStyle name="千位分隔 2 2 2 7 2" xfId="5802"/>
    <cellStyle name="千位分隔 2 2 2 8" xfId="5803"/>
    <cellStyle name="千位分隔 2 2 3" xfId="5804"/>
    <cellStyle name="注释 3 2 2 5 3 2" xfId="5805"/>
    <cellStyle name="输出 2 3 2 3" xfId="5806"/>
    <cellStyle name="千位分隔 2 2 3 2 2 2" xfId="5807"/>
    <cellStyle name="输出 2 3 2 3 2" xfId="5808"/>
    <cellStyle name="千位分隔 2 2 3 2 2 2 2" xfId="5809"/>
    <cellStyle name="千位分隔 2 2 3 2 2 2 2 2" xfId="5810"/>
    <cellStyle name="千位分隔 2 2 3 2 2 2 3" xfId="5811"/>
    <cellStyle name="千位分隔 2 2 3 2 2 3 2 2" xfId="5812"/>
    <cellStyle name="千位分隔 2 2 3 2 2 4 2" xfId="5813"/>
    <cellStyle name="注释 3 2 2 5 4" xfId="5814"/>
    <cellStyle name="千位分隔 2 2 3 2 3" xfId="5815"/>
    <cellStyle name="千位分隔 2 2 3 2 4" xfId="5816"/>
    <cellStyle name="注释 3 2 2 6 3" xfId="5817"/>
    <cellStyle name="千位分隔 2 2 3 3 2" xfId="5818"/>
    <cellStyle name="注释 3 2 2 6 3 2" xfId="5819"/>
    <cellStyle name="输出 2 4 2 3" xfId="5820"/>
    <cellStyle name="千位分隔 2 2 3 3 2 2" xfId="5821"/>
    <cellStyle name="输出 2 4 2 3 2" xfId="5822"/>
    <cellStyle name="千位分隔 2 2 3 3 2 2 2" xfId="5823"/>
    <cellStyle name="输出 2 4 2 4" xfId="5824"/>
    <cellStyle name="千位分隔 2 2 3 3 2 3" xfId="5825"/>
    <cellStyle name="注释 3 2 2 6 4" xfId="5826"/>
    <cellStyle name="千位分隔 2 2 3 3 3" xfId="5827"/>
    <cellStyle name="千位分隔 2 2 3 3 4" xfId="5828"/>
    <cellStyle name="千位分隔 2 2 3 3 5" xfId="5829"/>
    <cellStyle name="千位分隔 2 2 3 5 2 2" xfId="5830"/>
    <cellStyle name="千位分隔 2 2 3 5 3" xfId="5831"/>
    <cellStyle name="千位分隔 2 2 3 6 2" xfId="5832"/>
    <cellStyle name="千位分隔 2 2 4" xfId="5833"/>
    <cellStyle name="千位分隔 2 2 4 2 2" xfId="5834"/>
    <cellStyle name="强调文字颜色 3 2" xfId="5835"/>
    <cellStyle name="输出 3 3 2 3" xfId="5836"/>
    <cellStyle name="千位分隔 2 2 4 2 2 2" xfId="5837"/>
    <cellStyle name="强调文字颜色 3 2 2" xfId="5838"/>
    <cellStyle name="输出 3 3 2 3 2" xfId="5839"/>
    <cellStyle name="千位分隔 2 2 4 2 2 2 2" xfId="5840"/>
    <cellStyle name="强调文字颜色 3 2 2 2" xfId="5841"/>
    <cellStyle name="千位分隔 2 2 4 2 3" xfId="5842"/>
    <cellStyle name="强调文字颜色 3 3" xfId="5843"/>
    <cellStyle name="输出 3 3 3 3" xfId="5844"/>
    <cellStyle name="千位分隔 2 2 4 2 3 2" xfId="5845"/>
    <cellStyle name="强调文字颜色 3 3 2" xfId="5846"/>
    <cellStyle name="注释 2 2 2 7" xfId="5847"/>
    <cellStyle name="输出 3 3 3 3 2" xfId="5848"/>
    <cellStyle name="千位分隔 2 2 4 2 3 2 2" xfId="5849"/>
    <cellStyle name="强调文字颜色 3 3 2 2" xfId="5850"/>
    <cellStyle name="千位分隔 2 2 4 2 4" xfId="5851"/>
    <cellStyle name="强调文字颜色 3 4" xfId="5852"/>
    <cellStyle name="千位分隔 2 2 4 3 2" xfId="5853"/>
    <cellStyle name="强调文字颜色 4 2" xfId="5854"/>
    <cellStyle name="输出 3 4 2 3" xfId="5855"/>
    <cellStyle name="千位分隔 2 2 4 3 2 2" xfId="5856"/>
    <cellStyle name="强调文字颜色 4 2 2" xfId="5857"/>
    <cellStyle name="输出 3 4 2 3 2" xfId="5858"/>
    <cellStyle name="千位分隔 2 2 4 3 2 2 2" xfId="5859"/>
    <cellStyle name="强调文字颜色 4 2 2 2" xfId="5860"/>
    <cellStyle name="输出 3 4 2 4" xfId="5861"/>
    <cellStyle name="千位分隔 2 2 4 3 2 3" xfId="5862"/>
    <cellStyle name="强调文字颜色 4 2 3" xfId="5863"/>
    <cellStyle name="千位分隔 2 2 4 3 3" xfId="5864"/>
    <cellStyle name="强调文字颜色 4 3" xfId="5865"/>
    <cellStyle name="输出 3 4 3 3" xfId="5866"/>
    <cellStyle name="千位分隔 2 2 4 3 3 2" xfId="5867"/>
    <cellStyle name="强调文字颜色 4 3 2" xfId="5868"/>
    <cellStyle name="注释 3 2 2 7" xfId="5869"/>
    <cellStyle name="输出 3 4 3 3 2" xfId="5870"/>
    <cellStyle name="千位分隔 2 2 4 3 3 2 2" xfId="5871"/>
    <cellStyle name="强调文字颜色 4 3 2 2" xfId="5872"/>
    <cellStyle name="千位分隔 2 2 4 3 4" xfId="5873"/>
    <cellStyle name="强调文字颜色 4 4" xfId="5874"/>
    <cellStyle name="千位分隔 2 2 4 3 5" xfId="5875"/>
    <cellStyle name="千位分隔 2 2 4 4 3" xfId="5876"/>
    <cellStyle name="强调文字颜色 5 3" xfId="5877"/>
    <cellStyle name="千位分隔 2 2 4 5 2" xfId="5878"/>
    <cellStyle name="强调文字颜色 6 2" xfId="5879"/>
    <cellStyle name="千位分隔 2 2 4 5 2 2" xfId="5880"/>
    <cellStyle name="强调文字颜色 6 2 2" xfId="5881"/>
    <cellStyle name="千位分隔 2 2 4 5 3" xfId="5882"/>
    <cellStyle name="强调文字颜色 6 3" xfId="5883"/>
    <cellStyle name="千位分隔 2 2 4 6" xfId="5884"/>
    <cellStyle name="千位分隔 2 2 4 6 2" xfId="5885"/>
    <cellStyle name="千位分隔 6 2 2 6" xfId="5886"/>
    <cellStyle name="千位分隔 2 2 4 7" xfId="5887"/>
    <cellStyle name="千位分隔 2 2 5" xfId="5888"/>
    <cellStyle name="千位分隔 2 2 5 2 2" xfId="5889"/>
    <cellStyle name="千位分隔 2 2 5 2 3" xfId="5890"/>
    <cellStyle name="千位分隔 2 2 5 3 2" xfId="5891"/>
    <cellStyle name="千位分隔 2 2 5 3 3" xfId="5892"/>
    <cellStyle name="千位分隔 2 2 5 4 2" xfId="5893"/>
    <cellStyle name="千位分隔 2 2 5 5" xfId="5894"/>
    <cellStyle name="千位分隔 2 2 6" xfId="5895"/>
    <cellStyle name="千位分隔 2 2 6 2 2" xfId="5896"/>
    <cellStyle name="输入 2 2 6 3 2" xfId="5897"/>
    <cellStyle name="千位分隔 2 2 6 3" xfId="5898"/>
    <cellStyle name="千位分隔 2 2 7" xfId="5899"/>
    <cellStyle name="千位分隔 2 2 7 2" xfId="5900"/>
    <cellStyle name="千位分隔 2 2 7 2 2" xfId="5901"/>
    <cellStyle name="千位分隔 2 2 7 3" xfId="5902"/>
    <cellStyle name="千位分隔 2 2 8" xfId="5903"/>
    <cellStyle name="千位分隔 2 3 2" xfId="5904"/>
    <cellStyle name="千位分隔 2 3 2 2" xfId="5905"/>
    <cellStyle name="千位分隔 2 3 2 2 2" xfId="5906"/>
    <cellStyle name="千位分隔 2 3 2 2 2 2 2" xfId="5907"/>
    <cellStyle name="千位分隔 2 3 2 2 2 3" xfId="5908"/>
    <cellStyle name="千位分隔 2 3 2 2 2 3 2" xfId="5909"/>
    <cellStyle name="千位分隔 2 3 2 2 2 3 2 2" xfId="5910"/>
    <cellStyle name="千位分隔 3 3 3 2 2 2" xfId="5911"/>
    <cellStyle name="千位分隔 2 3 2 2 2 4" xfId="5912"/>
    <cellStyle name="千位分隔 2 3 2 2 2 4 2" xfId="5913"/>
    <cellStyle name="千位分隔 2 3 2 2 2 5" xfId="5914"/>
    <cellStyle name="千位分隔 2 3 2 2 2 6" xfId="5915"/>
    <cellStyle name="千位分隔 4 3 4 2 2 2" xfId="5916"/>
    <cellStyle name="强调文字颜色 3 2 2 2 2 2" xfId="5917"/>
    <cellStyle name="千位分隔 2 3 2 2 3" xfId="5918"/>
    <cellStyle name="千位分隔 2 3 2 2 3 2 2" xfId="5919"/>
    <cellStyle name="千位分隔 2 3 2 2 3 3" xfId="5920"/>
    <cellStyle name="千位分隔 2 3 2 2 4" xfId="5921"/>
    <cellStyle name="千位分隔 2 3 2 2 4 2 2" xfId="5922"/>
    <cellStyle name="千位分隔 2 3 2 2 4 3" xfId="5923"/>
    <cellStyle name="输入 2 2 2 6 2 2" xfId="5924"/>
    <cellStyle name="千位分隔 2 3 2 2 5" xfId="5925"/>
    <cellStyle name="千位分隔 2 3 2 2 6" xfId="5926"/>
    <cellStyle name="千位分隔 2 3 2 3" xfId="5927"/>
    <cellStyle name="千位分隔 2 3 2 3 2" xfId="5928"/>
    <cellStyle name="千位分隔 2 3 2 3 2 4" xfId="5929"/>
    <cellStyle name="千位分隔 2 3 2 3 3" xfId="5930"/>
    <cellStyle name="千位分隔 2 3 2 3 3 3" xfId="5931"/>
    <cellStyle name="千位分隔 2 3 2 3 4" xfId="5932"/>
    <cellStyle name="千位分隔 6 5 2 3" xfId="5933"/>
    <cellStyle name="千位分隔 2 3 2 3 4 2" xfId="5934"/>
    <cellStyle name="输入 2 2 2 6 3 2" xfId="5935"/>
    <cellStyle name="千位分隔 2 3 2 3 5" xfId="5936"/>
    <cellStyle name="千位分隔 2 3 2 3 6" xfId="5937"/>
    <cellStyle name="千位分隔 2 3 2 4" xfId="5938"/>
    <cellStyle name="千位分隔 2 3 2 4 2" xfId="5939"/>
    <cellStyle name="千位分隔 2 3 2 4 3" xfId="5940"/>
    <cellStyle name="千位分隔 2 3 2 5" xfId="5941"/>
    <cellStyle name="千位分隔 2 3 2 5 3" xfId="5942"/>
    <cellStyle name="千位分隔 2 3 2 6" xfId="5943"/>
    <cellStyle name="千位分隔 2 3 2 7 2" xfId="5944"/>
    <cellStyle name="千位分隔 2 3 2 8" xfId="5945"/>
    <cellStyle name="千位分隔 2 3 3" xfId="5946"/>
    <cellStyle name="输入 3 7" xfId="5947"/>
    <cellStyle name="千位分隔 2 3 3 2 2 4" xfId="5948"/>
    <cellStyle name="强调文字颜色 3 2 2 3 2 2" xfId="5949"/>
    <cellStyle name="千位分隔 2 3 3 2 3" xfId="5950"/>
    <cellStyle name="千位分隔 2 3 3 2 4" xfId="5951"/>
    <cellStyle name="千位分隔 7 4 2 3" xfId="5952"/>
    <cellStyle name="千位分隔 2 3 3 2 4 2" xfId="5953"/>
    <cellStyle name="千位分隔 2 3 3 2 6" xfId="5954"/>
    <cellStyle name="千位分隔 2 3 3 3 2" xfId="5955"/>
    <cellStyle name="千位分隔 2 3 3 3 3" xfId="5956"/>
    <cellStyle name="千位分隔 2 3 3 4 2" xfId="5957"/>
    <cellStyle name="强调文字颜色 4 4 2 2 3" xfId="5958"/>
    <cellStyle name="千位分隔 2 3 3 4 3" xfId="5959"/>
    <cellStyle name="千位分隔 2 3 3 5" xfId="5960"/>
    <cellStyle name="千位分隔 2 8 2 3" xfId="5961"/>
    <cellStyle name="千位分隔 2 3 3 5 2" xfId="5962"/>
    <cellStyle name="强调文字颜色 4 4 2 3 3" xfId="5963"/>
    <cellStyle name="千位分隔 2 3 3 6" xfId="5964"/>
    <cellStyle name="千位分隔 2 3 4" xfId="5965"/>
    <cellStyle name="注释 2 7 2" xfId="5966"/>
    <cellStyle name="千位分隔 2 3 4 2 4" xfId="5967"/>
    <cellStyle name="千位分隔 2 3 4 3 2 2" xfId="5968"/>
    <cellStyle name="千位分隔 2 3 4 3 3" xfId="5969"/>
    <cellStyle name="千位分隔 2 3 4 4 2" xfId="5970"/>
    <cellStyle name="千位分隔 2 3 4 6" xfId="5971"/>
    <cellStyle name="千位分隔 2 3 5" xfId="5972"/>
    <cellStyle name="千位分隔 2 3 5 2" xfId="5973"/>
    <cellStyle name="千位分隔 2 3 5 2 2" xfId="5974"/>
    <cellStyle name="输入 2 2 7 2 2" xfId="5975"/>
    <cellStyle name="千位分隔 2 3 5 3" xfId="5976"/>
    <cellStyle name="千位分隔 2 3 6" xfId="5977"/>
    <cellStyle name="千位分隔 2 3 6 2" xfId="5978"/>
    <cellStyle name="千位分隔 2 3 6 2 2" xfId="5979"/>
    <cellStyle name="输入 2 2 7 3 2" xfId="5980"/>
    <cellStyle name="千位分隔 2 3 6 3" xfId="5981"/>
    <cellStyle name="千位分隔 2 3 7" xfId="5982"/>
    <cellStyle name="千位分隔 2 3 7 2" xfId="5983"/>
    <cellStyle name="千位分隔 3 2 2 2 2 2" xfId="5984"/>
    <cellStyle name="千位分隔 2 3 8" xfId="5985"/>
    <cellStyle name="千位分隔 3 2 2 2 2 3" xfId="5986"/>
    <cellStyle name="千位分隔 2 3 9" xfId="5987"/>
    <cellStyle name="千位分隔 3 3 2 2 2 2" xfId="5988"/>
    <cellStyle name="千位分隔 2 4" xfId="5989"/>
    <cellStyle name="千位分隔 2 5 2 2 5" xfId="5990"/>
    <cellStyle name="千位分隔 2 4 2" xfId="5991"/>
    <cellStyle name="千位分隔 2 4 2 2" xfId="5992"/>
    <cellStyle name="千位分隔 2 4 2 2 3 2 2" xfId="5993"/>
    <cellStyle name="千位分隔 2 4 2 2 3 3" xfId="5994"/>
    <cellStyle name="适中 3 2 2" xfId="5995"/>
    <cellStyle name="千位分隔 2 4 2 2 4 2" xfId="5996"/>
    <cellStyle name="千位分隔 2 4 2 2 5" xfId="5997"/>
    <cellStyle name="千位分隔 2 4 2 2 6" xfId="5998"/>
    <cellStyle name="千位分隔 2 4 2 3 3" xfId="5999"/>
    <cellStyle name="千位分隔 2 4 2 4" xfId="6000"/>
    <cellStyle name="千位分隔 2 4 2 4 2" xfId="6001"/>
    <cellStyle name="千位分隔 2 4 2 4 3" xfId="6002"/>
    <cellStyle name="千位分隔 2 4 2 5" xfId="6003"/>
    <cellStyle name="千位分隔 2 4 2 5 2" xfId="6004"/>
    <cellStyle name="千位分隔 2 4 2 5 3" xfId="6005"/>
    <cellStyle name="千位分隔 2 4 2 6" xfId="6006"/>
    <cellStyle name="千位分隔 2 5 2 2 6" xfId="6007"/>
    <cellStyle name="千位分隔 2 4 3" xfId="6008"/>
    <cellStyle name="千位分隔 2 4 3 3 3" xfId="6009"/>
    <cellStyle name="千位分隔 2 4 3 4" xfId="6010"/>
    <cellStyle name="千位分隔 2 4 3 4 2" xfId="6011"/>
    <cellStyle name="千位分隔 2 4 3 5" xfId="6012"/>
    <cellStyle name="千位分隔 2 4 3 6" xfId="6013"/>
    <cellStyle name="千位分隔 2 4 4" xfId="6014"/>
    <cellStyle name="千位分隔 2 4 4 2" xfId="6015"/>
    <cellStyle name="千位分隔 2 4 4 3" xfId="6016"/>
    <cellStyle name="千位分隔 2 4 5" xfId="6017"/>
    <cellStyle name="千位分隔 2 4 5 2" xfId="6018"/>
    <cellStyle name="千位分隔 2 4 5 2 2" xfId="6019"/>
    <cellStyle name="千位分隔 2 4 5 3" xfId="6020"/>
    <cellStyle name="千位分隔 2 4 6" xfId="6021"/>
    <cellStyle name="千位分隔 2 4 6 2" xfId="6022"/>
    <cellStyle name="千位分隔 2 4 6 2 2" xfId="6023"/>
    <cellStyle name="千位分隔 2 4 6 3" xfId="6024"/>
    <cellStyle name="千位分隔 3 3 2 2 2 3" xfId="6025"/>
    <cellStyle name="千位分隔 2 5" xfId="6026"/>
    <cellStyle name="千位分隔 2 5 2 3 5" xfId="6027"/>
    <cellStyle name="千位分隔 2 5 2" xfId="6028"/>
    <cellStyle name="千位分隔 2 5 2 2" xfId="6029"/>
    <cellStyle name="千位分隔 2 5 2 2 3 2 2" xfId="6030"/>
    <cellStyle name="千位分隔 2 5 2 2 3 3" xfId="6031"/>
    <cellStyle name="千位分隔 2 5 2 2 4 2" xfId="6032"/>
    <cellStyle name="千位分隔 2 5 2 3" xfId="6033"/>
    <cellStyle name="千位分隔 2 5 2 3 2 2" xfId="6034"/>
    <cellStyle name="千位分隔 2 5 2 3 2 2 2" xfId="6035"/>
    <cellStyle name="千位分隔 2 5 2 3 2 3" xfId="6036"/>
    <cellStyle name="千位分隔 2 5 2 3 3" xfId="6037"/>
    <cellStyle name="千位分隔 2 5 2 3 3 2 2" xfId="6038"/>
    <cellStyle name="千位分隔 2 5 2 3 3 3" xfId="6039"/>
    <cellStyle name="千位分隔 2 5 2 3 4" xfId="6040"/>
    <cellStyle name="千位分隔 2 5 2 3 4 2" xfId="6041"/>
    <cellStyle name="千位分隔 2 5 2 4" xfId="6042"/>
    <cellStyle name="千位分隔 2 5 2 4 2" xfId="6043"/>
    <cellStyle name="千位分隔 2 5 2 4 2 2" xfId="6044"/>
    <cellStyle name="千位分隔 2 5 2 4 3" xfId="6045"/>
    <cellStyle name="输出 3 2 2 2 2" xfId="6046"/>
    <cellStyle name="千位分隔 2 5 2 5" xfId="6047"/>
    <cellStyle name="输出 3 2 2 2 2 2" xfId="6048"/>
    <cellStyle name="千位分隔 2 5 2 5 2" xfId="6049"/>
    <cellStyle name="千位分隔 2 5 2 5 2 2" xfId="6050"/>
    <cellStyle name="千位分隔 2 5 2 5 3" xfId="6051"/>
    <cellStyle name="输出 3 2 2 2 3" xfId="6052"/>
    <cellStyle name="千位分隔 2 5 2 6" xfId="6053"/>
    <cellStyle name="输出 3 2 2 2 3 2" xfId="6054"/>
    <cellStyle name="千位分隔 2 5 2 6 2" xfId="6055"/>
    <cellStyle name="千位分隔 2 5 3" xfId="6056"/>
    <cellStyle name="千位分隔 2 5 3 2" xfId="6057"/>
    <cellStyle name="千位分隔 2 5 3 3" xfId="6058"/>
    <cellStyle name="千位分隔 2 5 3 3 2 2" xfId="6059"/>
    <cellStyle name="千位分隔 2 5 3 3 3" xfId="6060"/>
    <cellStyle name="千位分隔 2 5 4" xfId="6061"/>
    <cellStyle name="千位分隔 2 5 4 2" xfId="6062"/>
    <cellStyle name="千位分隔 2 5 4 2 2" xfId="6063"/>
    <cellStyle name="千位分隔 2 5 4 2 2 2" xfId="6064"/>
    <cellStyle name="千位分隔 2 5 4 2 3" xfId="6065"/>
    <cellStyle name="千位分隔 2 5 4 3" xfId="6066"/>
    <cellStyle name="千位分隔 2 5 4 3 2" xfId="6067"/>
    <cellStyle name="千位分隔 2 5 4 3 2 2" xfId="6068"/>
    <cellStyle name="千位分隔 2 5 4 3 3" xfId="6069"/>
    <cellStyle name="千位分隔 2 5 5" xfId="6070"/>
    <cellStyle name="千位分隔 2 5 5 2" xfId="6071"/>
    <cellStyle name="千位分隔 2 5 5 2 2" xfId="6072"/>
    <cellStyle name="千位分隔 2 5 5 3" xfId="6073"/>
    <cellStyle name="千位分隔 2 5 6" xfId="6074"/>
    <cellStyle name="千位分隔 2 5 6 2" xfId="6075"/>
    <cellStyle name="千位分隔 2 5 6 2 2" xfId="6076"/>
    <cellStyle name="千位分隔 2 5 6 3" xfId="6077"/>
    <cellStyle name="千位分隔 2 5 9" xfId="6078"/>
    <cellStyle name="千位分隔 2 6 2 2 3 2 2" xfId="6079"/>
    <cellStyle name="千位分隔 2 6 2 2 3 3" xfId="6080"/>
    <cellStyle name="千位分隔 2 6 2 2 4 2" xfId="6081"/>
    <cellStyle name="千位分隔 2 6 3 3 2 2" xfId="6082"/>
    <cellStyle name="千位分隔 2 6 4 2 2" xfId="6083"/>
    <cellStyle name="千位分隔 2 6 4 2 3" xfId="6084"/>
    <cellStyle name="千位分隔 2 6 4 3" xfId="6085"/>
    <cellStyle name="千位分隔 2 6 4 3 2" xfId="6086"/>
    <cellStyle name="千位分隔 2 6 4 3 3" xfId="6087"/>
    <cellStyle name="千位分隔 2 6 5 2" xfId="6088"/>
    <cellStyle name="千位分隔 2 6 5 2 2" xfId="6089"/>
    <cellStyle name="千位分隔 2 6 5 3" xfId="6090"/>
    <cellStyle name="千位分隔 2 6 6" xfId="6091"/>
    <cellStyle name="千位分隔 2 6 6 2" xfId="6092"/>
    <cellStyle name="千位分隔 2 6 6 2 2" xfId="6093"/>
    <cellStyle name="千位分隔 2 6 6 3" xfId="6094"/>
    <cellStyle name="千位分隔 2 6 7 2" xfId="6095"/>
    <cellStyle name="千位分隔 2 6 8" xfId="6096"/>
    <cellStyle name="千位分隔 2 6 9" xfId="6097"/>
    <cellStyle name="千位分隔 2 9 3" xfId="6098"/>
    <cellStyle name="千位分隔 3 10" xfId="6099"/>
    <cellStyle name="千位分隔 3 11" xfId="6100"/>
    <cellStyle name="千位分隔 4 2 3 2 2 2" xfId="6101"/>
    <cellStyle name="千位分隔 3 2 2 2 2 4" xfId="6102"/>
    <cellStyle name="强调文字颜色 4 3 2 2 2 2" xfId="6103"/>
    <cellStyle name="千位分隔 3 2 2 2 5" xfId="6104"/>
    <cellStyle name="千位分隔 3 2 2 2 6" xfId="6105"/>
    <cellStyle name="千位分隔 3 2 2 3 2" xfId="6106"/>
    <cellStyle name="千位分隔 3 3 8" xfId="6107"/>
    <cellStyle name="千位分隔 3 2 2 3 2 2" xfId="6108"/>
    <cellStyle name="千位分隔 3 2 2 3 2 3" xfId="6109"/>
    <cellStyle name="输出 2 5 2 2" xfId="6110"/>
    <cellStyle name="千位分隔 3 2 2 3 4" xfId="6111"/>
    <cellStyle name="千位分隔 3 2 2 4" xfId="6112"/>
    <cellStyle name="千位分隔 3 2 2 4 2" xfId="6113"/>
    <cellStyle name="千位分隔 4 3 8" xfId="6114"/>
    <cellStyle name="千位分隔 3 2 2 4 2 2" xfId="6115"/>
    <cellStyle name="千位分隔 3 2 2 5" xfId="6116"/>
    <cellStyle name="千位分隔 3 2 2 5 2" xfId="6117"/>
    <cellStyle name="千位分隔 3 2 2 5 2 2" xfId="6118"/>
    <cellStyle name="千位分隔 3 2 2 6" xfId="6119"/>
    <cellStyle name="千位分隔 3 2 2 6 2" xfId="6120"/>
    <cellStyle name="千位分隔 3 2 2 7" xfId="6121"/>
    <cellStyle name="千位分隔 3 2 2 8" xfId="6122"/>
    <cellStyle name="千位分隔 3 2 3 2 3" xfId="6123"/>
    <cellStyle name="千位分隔 3 2 3 2 4" xfId="6124"/>
    <cellStyle name="千位分隔 3 2 3 3 2" xfId="6125"/>
    <cellStyle name="千位分隔 3 2 3 3 3" xfId="6126"/>
    <cellStyle name="输出 2 6 2 2" xfId="6127"/>
    <cellStyle name="千位分隔 3 2 3 3 4" xfId="6128"/>
    <cellStyle name="千位分隔 3 2 4 2 2" xfId="6129"/>
    <cellStyle name="千位分隔 3 2 4 2 3" xfId="6130"/>
    <cellStyle name="注释 3 2 7 2 2" xfId="6131"/>
    <cellStyle name="千位分隔 3 2 4 3" xfId="6132"/>
    <cellStyle name="千位分隔 3 2 4 3 2" xfId="6133"/>
    <cellStyle name="千位分隔 3 2 5 2" xfId="6134"/>
    <cellStyle name="千位分隔 3 2 5 2 2" xfId="6135"/>
    <cellStyle name="注释 3 2 7 3 2" xfId="6136"/>
    <cellStyle name="输入 2 3 6 2 2" xfId="6137"/>
    <cellStyle name="千位分隔 3 2 5 3" xfId="6138"/>
    <cellStyle name="千位分隔 3 2 6" xfId="6139"/>
    <cellStyle name="千位分隔 3 2 6 2" xfId="6140"/>
    <cellStyle name="千位分隔 3 2 6 2 2" xfId="6141"/>
    <cellStyle name="输入 2 3 6 3 2" xfId="6142"/>
    <cellStyle name="千位分隔 3 2 6 3" xfId="6143"/>
    <cellStyle name="千位分隔 3 2 7" xfId="6144"/>
    <cellStyle name="千位分隔 3 2 7 2" xfId="6145"/>
    <cellStyle name="千位分隔 3 2 8" xfId="6146"/>
    <cellStyle name="千位分隔 3 2 9" xfId="6147"/>
    <cellStyle name="千位分隔 3 3 2 2 2" xfId="6148"/>
    <cellStyle name="强调文字颜色 3 3 2 2 2 2" xfId="6149"/>
    <cellStyle name="千位分隔 3 3 2 2 3" xfId="6150"/>
    <cellStyle name="千位分隔 3 3 2 2 4" xfId="6151"/>
    <cellStyle name="千位分隔 3 3 2 3" xfId="6152"/>
    <cellStyle name="千位分隔 3 3 2 4" xfId="6153"/>
    <cellStyle name="千位分隔 3 3 2 4 2" xfId="6154"/>
    <cellStyle name="千位分隔 3 3 2 5" xfId="6155"/>
    <cellStyle name="千位分隔 3 3 2 6" xfId="6156"/>
    <cellStyle name="强调文字颜色 3 3 2 3 2 2" xfId="6157"/>
    <cellStyle name="千位分隔 3 3 3 2 3" xfId="6158"/>
    <cellStyle name="千位分隔 3 3 3 3 2" xfId="6159"/>
    <cellStyle name="千位分隔 3 3 4" xfId="6160"/>
    <cellStyle name="千位分隔 3 3 4 2" xfId="6161"/>
    <cellStyle name="强调文字颜色 4 4 5" xfId="6162"/>
    <cellStyle name="千位分隔 3 3 4 2 2" xfId="6163"/>
    <cellStyle name="千位分隔 3 3 4 3" xfId="6164"/>
    <cellStyle name="千位分隔 3 3 5" xfId="6165"/>
    <cellStyle name="千位分隔 3 3 5 2" xfId="6166"/>
    <cellStyle name="千位分隔 3 3 5 2 2" xfId="6167"/>
    <cellStyle name="千位分隔 3 3 5 3" xfId="6168"/>
    <cellStyle name="千位分隔 3 3 6" xfId="6169"/>
    <cellStyle name="千位分隔 3 3 6 2" xfId="6170"/>
    <cellStyle name="千位分隔 3 3 7" xfId="6171"/>
    <cellStyle name="千位分隔 3 4 2 2" xfId="6172"/>
    <cellStyle name="强调文字颜色 5 2 5" xfId="6173"/>
    <cellStyle name="千位分隔 3 4 2 2 2" xfId="6174"/>
    <cellStyle name="千位分隔 3 4 2 2 3" xfId="6175"/>
    <cellStyle name="千位分隔 3 4 2 2 4" xfId="6176"/>
    <cellStyle name="千位分隔 3 4 2 3" xfId="6177"/>
    <cellStyle name="千位分隔 3 4 2 4" xfId="6178"/>
    <cellStyle name="千位分隔 3 4 3" xfId="6179"/>
    <cellStyle name="千位分隔 3 4 3 2 3" xfId="6180"/>
    <cellStyle name="千位分隔 3 4 4" xfId="6181"/>
    <cellStyle name="千位分隔 3 4 4 2" xfId="6182"/>
    <cellStyle name="千位分隔 3 4 4 3" xfId="6183"/>
    <cellStyle name="千位分隔 3 4 5" xfId="6184"/>
    <cellStyle name="千位分隔 3 4 6" xfId="6185"/>
    <cellStyle name="千位分隔 3 5 2" xfId="6186"/>
    <cellStyle name="千位分隔 3 5 2 2" xfId="6187"/>
    <cellStyle name="强调文字颜色 6 2 5" xfId="6188"/>
    <cellStyle name="千位分隔 3 5 2 2 2" xfId="6189"/>
    <cellStyle name="千位分隔 3 5 2 2 3" xfId="6190"/>
    <cellStyle name="千位分隔 3 5 2 3" xfId="6191"/>
    <cellStyle name="千位分隔 3 5 3" xfId="6192"/>
    <cellStyle name="千位分隔 3 5 3 2" xfId="6193"/>
    <cellStyle name="强调文字颜色 6 3 5" xfId="6194"/>
    <cellStyle name="千位分隔 3 5 3 3" xfId="6195"/>
    <cellStyle name="千位分隔 3 5 4" xfId="6196"/>
    <cellStyle name="千位分隔 3 6" xfId="6197"/>
    <cellStyle name="千位分隔 3 6 2 2" xfId="6198"/>
    <cellStyle name="千位分隔 3 6 2 3" xfId="6199"/>
    <cellStyle name="千位分隔 3 6 3" xfId="6200"/>
    <cellStyle name="千位分隔 3 6 4" xfId="6201"/>
    <cellStyle name="千位分隔 3 7 2 2" xfId="6202"/>
    <cellStyle name="千位分隔 3 7 3" xfId="6203"/>
    <cellStyle name="千位分隔 3 7 4" xfId="6204"/>
    <cellStyle name="千位分隔 3 9" xfId="6205"/>
    <cellStyle name="千位分隔 3 9 2" xfId="6206"/>
    <cellStyle name="千位分隔 4 10" xfId="6207"/>
    <cellStyle name="千位分隔 4 11" xfId="6208"/>
    <cellStyle name="输出 3 11 2" xfId="6209"/>
    <cellStyle name="千位分隔 4 2 2 2 2 2" xfId="6210"/>
    <cellStyle name="千位分隔 4 2 2 2 2 2 2" xfId="6211"/>
    <cellStyle name="千位分隔 4 2 2 2 2 2 4" xfId="6212"/>
    <cellStyle name="千位分隔 4 2 2 2 2 3" xfId="6213"/>
    <cellStyle name="千位分隔 5 2 3 2 2 2" xfId="6214"/>
    <cellStyle name="注释 3 4 3 2" xfId="6215"/>
    <cellStyle name="千位分隔 4 2 2 2 2 4" xfId="6216"/>
    <cellStyle name="注释 3 4 3 3" xfId="6217"/>
    <cellStyle name="输入 2 5 2 2" xfId="6218"/>
    <cellStyle name="千位分隔 4 2 2 2 2 5" xfId="6219"/>
    <cellStyle name="输出 3 12" xfId="6220"/>
    <cellStyle name="千位分隔 4 2 2 2 3" xfId="6221"/>
    <cellStyle name="千位分隔 4 2 2 2 3 2 3" xfId="6222"/>
    <cellStyle name="千位分隔 4 2 2 2 3 3" xfId="6223"/>
    <cellStyle name="注释 3 4 4 2" xfId="6224"/>
    <cellStyle name="千位分隔 4 2 2 2 3 4" xfId="6225"/>
    <cellStyle name="千位分隔 4 2 2 3 2" xfId="6226"/>
    <cellStyle name="千位分隔 4 2 2 3 2 2" xfId="6227"/>
    <cellStyle name="千位分隔 4 2 2 3 3" xfId="6228"/>
    <cellStyle name="千位分隔 4 2 2 4" xfId="6229"/>
    <cellStyle name="千位分隔 4 2 2 4 2" xfId="6230"/>
    <cellStyle name="千位分隔 4 2 2 4 2 2" xfId="6231"/>
    <cellStyle name="千位分隔 4 2 2 4 3" xfId="6232"/>
    <cellStyle name="千位分隔 4 2 2 5" xfId="6233"/>
    <cellStyle name="千位分隔 4 2 2 6" xfId="6234"/>
    <cellStyle name="千位分隔 4 2 2 7" xfId="6235"/>
    <cellStyle name="千位分隔 4 2 3 2 2 3" xfId="6236"/>
    <cellStyle name="千位分隔 4 2 3 2 2 4" xfId="6237"/>
    <cellStyle name="千位分隔 4 2 3 2 3" xfId="6238"/>
    <cellStyle name="千位分隔 4 2 3 3 2" xfId="6239"/>
    <cellStyle name="千位分隔 4 2 3 3 2 2" xfId="6240"/>
    <cellStyle name="千位分隔 4 2 3 3 2 3" xfId="6241"/>
    <cellStyle name="千位分隔 4 2 3 3 3" xfId="6242"/>
    <cellStyle name="千位分隔 4 2 3 4 3" xfId="6243"/>
    <cellStyle name="千位分隔 4 2 4 2 3" xfId="6244"/>
    <cellStyle name="千位分隔 4 2 4 2 4" xfId="6245"/>
    <cellStyle name="千位分隔 4 2 5 2 3" xfId="6246"/>
    <cellStyle name="输入 2 4 6 3 2" xfId="6247"/>
    <cellStyle name="千位分隔 4 2 6 3" xfId="6248"/>
    <cellStyle name="千位分隔 4 2 8" xfId="6249"/>
    <cellStyle name="千位分隔 4 3 2 2 2" xfId="6250"/>
    <cellStyle name="千位分隔 4 3 2 2 2 2" xfId="6251"/>
    <cellStyle name="千位分隔 4 3 2 2 2 3" xfId="6252"/>
    <cellStyle name="千位分隔 5 3 3 2 2 2" xfId="6253"/>
    <cellStyle name="千位分隔 4 3 2 2 2 4" xfId="6254"/>
    <cellStyle name="强调文字颜色 3 4 2 2 2 2" xfId="6255"/>
    <cellStyle name="千位分隔 4 3 2 2 3" xfId="6256"/>
    <cellStyle name="千位分隔 4 3 2 2 3 2" xfId="6257"/>
    <cellStyle name="千位分隔 4 3 2 2 3 2 2" xfId="6258"/>
    <cellStyle name="千位分隔 4 3 2 2 3 3" xfId="6259"/>
    <cellStyle name="千位分隔 4 3 2 2 3 4" xfId="6260"/>
    <cellStyle name="千位分隔 4 3 2 3" xfId="6261"/>
    <cellStyle name="千位分隔 4 3 2 3 2" xfId="6262"/>
    <cellStyle name="千位分隔 4 3 2 3 2 2" xfId="6263"/>
    <cellStyle name="千位分隔 4 3 2 3 2 3" xfId="6264"/>
    <cellStyle name="千位分隔 4 3 2 4" xfId="6265"/>
    <cellStyle name="千位分隔 4 3 2 4 2" xfId="6266"/>
    <cellStyle name="千位分隔 4 3 2 4 2 2" xfId="6267"/>
    <cellStyle name="千位分隔 4 3 2 4 3" xfId="6268"/>
    <cellStyle name="千位分隔 4 3 2 5" xfId="6269"/>
    <cellStyle name="千位分隔 4 3 2 5 2" xfId="6270"/>
    <cellStyle name="千位分隔 4 3 2 6" xfId="6271"/>
    <cellStyle name="千位分隔 4 3 2 7" xfId="6272"/>
    <cellStyle name="强调文字颜色 3 4 2 3 2 2" xfId="6273"/>
    <cellStyle name="千位分隔 4 3 3 2 3" xfId="6274"/>
    <cellStyle name="千位分隔 4 3 3 3 2" xfId="6275"/>
    <cellStyle name="千位分隔 4 3 3 4 2" xfId="6276"/>
    <cellStyle name="强调文字颜色 6 4 2 2 3" xfId="6277"/>
    <cellStyle name="千位分隔 4 3 3 5" xfId="6278"/>
    <cellStyle name="千位分隔 4 3 3 6" xfId="6279"/>
    <cellStyle name="千位分隔 4 3 4 2 2" xfId="6280"/>
    <cellStyle name="千位分隔 4 3 4 2 3" xfId="6281"/>
    <cellStyle name="千位分隔 4 3 4 3" xfId="6282"/>
    <cellStyle name="千位分隔 4 3 4 3 2" xfId="6283"/>
    <cellStyle name="千位分隔 4 3 4 4" xfId="6284"/>
    <cellStyle name="千位分隔 4 3 5 2" xfId="6285"/>
    <cellStyle name="千位分隔 4 3 5 2 2" xfId="6286"/>
    <cellStyle name="千位分隔 4 3 5 3" xfId="6287"/>
    <cellStyle name="千位分隔 4 3 6" xfId="6288"/>
    <cellStyle name="千位分隔 4 3 6 2" xfId="6289"/>
    <cellStyle name="千位分隔 4 3 6 2 2" xfId="6290"/>
    <cellStyle name="千位分隔 4 3 6 3" xfId="6291"/>
    <cellStyle name="千位分隔 4 3 7" xfId="6292"/>
    <cellStyle name="千位分隔 4 3 7 2" xfId="6293"/>
    <cellStyle name="千位分隔 4 3 9" xfId="6294"/>
    <cellStyle name="千位分隔 4 4 2 2 2" xfId="6295"/>
    <cellStyle name="千位分隔 4 4 2 2 2 3" xfId="6296"/>
    <cellStyle name="千位分隔 4 4 2 3 2" xfId="6297"/>
    <cellStyle name="千位分隔 4 4 2 4" xfId="6298"/>
    <cellStyle name="千位分隔 4 4 2 4 2" xfId="6299"/>
    <cellStyle name="千位分隔 4 4 2 5" xfId="6300"/>
    <cellStyle name="千位分隔 4 4 2 6" xfId="6301"/>
    <cellStyle name="千位分隔 4 4 3" xfId="6302"/>
    <cellStyle name="千位分隔 4 4 3 2 3" xfId="6303"/>
    <cellStyle name="千位分隔 4 4 3 4" xfId="6304"/>
    <cellStyle name="千位分隔 4 4 4 2 2" xfId="6305"/>
    <cellStyle name="千位分隔 4 4 4 3" xfId="6306"/>
    <cellStyle name="千位分隔 4 4 4 4" xfId="6307"/>
    <cellStyle name="千位分隔 4 4 5 2" xfId="6308"/>
    <cellStyle name="千位分隔 4 4 6" xfId="6309"/>
    <cellStyle name="千位分隔 4 5 2" xfId="6310"/>
    <cellStyle name="千位分隔 4 5 2 2 2" xfId="6311"/>
    <cellStyle name="输出 2 2 2 5 2" xfId="6312"/>
    <cellStyle name="千位分隔 4 5 2 2 3" xfId="6313"/>
    <cellStyle name="千位分隔 4 5 2 3" xfId="6314"/>
    <cellStyle name="千位分隔 4 5 2 4" xfId="6315"/>
    <cellStyle name="千位分隔 4 5 3" xfId="6316"/>
    <cellStyle name="千位分隔 4 5 3 2" xfId="6317"/>
    <cellStyle name="千位分隔 4 5 3 2 2" xfId="6318"/>
    <cellStyle name="千位分隔 4 5 3 3" xfId="6319"/>
    <cellStyle name="千位分隔 4 5 3 4" xfId="6320"/>
    <cellStyle name="输入 2 2 2 3" xfId="6321"/>
    <cellStyle name="千位分隔 4 5 4 2" xfId="6322"/>
    <cellStyle name="千位分隔 4 5 5" xfId="6323"/>
    <cellStyle name="千位分隔 4 5 6" xfId="6324"/>
    <cellStyle name="千位分隔 4 6 2 2" xfId="6325"/>
    <cellStyle name="千位分隔 4 6 2 2 2" xfId="6326"/>
    <cellStyle name="千位分隔 4 6 2 3" xfId="6327"/>
    <cellStyle name="千位分隔 4 6 3" xfId="6328"/>
    <cellStyle name="千位分隔 4 6 3 2" xfId="6329"/>
    <cellStyle name="注释 3 2 2 4" xfId="6330"/>
    <cellStyle name="千位分隔 4 6 4" xfId="6331"/>
    <cellStyle name="千位分隔 4 7 2 2" xfId="6332"/>
    <cellStyle name="千位分隔 4 7 4" xfId="6333"/>
    <cellStyle name="千位分隔 4 8" xfId="6334"/>
    <cellStyle name="千位分隔 4 8 2 2" xfId="6335"/>
    <cellStyle name="千位分隔 4 8 3" xfId="6336"/>
    <cellStyle name="千位分隔 4 9" xfId="6337"/>
    <cellStyle name="千位分隔 4 9 2" xfId="6338"/>
    <cellStyle name="千位分隔 5 2 2 2 2 2" xfId="6339"/>
    <cellStyle name="注释 2 4 3 2" xfId="6340"/>
    <cellStyle name="千位分隔 5 2 2 2 2 2 2" xfId="6341"/>
    <cellStyle name="注释 2 4 3 2 2" xfId="6342"/>
    <cellStyle name="千位分隔 5 2 2 2 2 3" xfId="6343"/>
    <cellStyle name="注释 2 4 3 3" xfId="6344"/>
    <cellStyle name="千位分隔 5 2 2 2 3" xfId="6345"/>
    <cellStyle name="注释 2 4 4" xfId="6346"/>
    <cellStyle name="千位分隔 5 2 2 2 3 2" xfId="6347"/>
    <cellStyle name="注释 2 4 4 2" xfId="6348"/>
    <cellStyle name="千位分隔 5 2 2 2 3 2 2" xfId="6349"/>
    <cellStyle name="注释 2 4 4 2 2" xfId="6350"/>
    <cellStyle name="千位分隔 5 2 2 2 3 3" xfId="6351"/>
    <cellStyle name="注释 2 4 4 3" xfId="6352"/>
    <cellStyle name="千位分隔 5 2 2 2 4" xfId="6353"/>
    <cellStyle name="注释 2 4 5" xfId="6354"/>
    <cellStyle name="千位分隔 5 2 2 2 4 2" xfId="6355"/>
    <cellStyle name="注释 2 4 5 2" xfId="6356"/>
    <cellStyle name="千位分隔 5 2 2 2 5" xfId="6357"/>
    <cellStyle name="注释 2 4 6" xfId="6358"/>
    <cellStyle name="千位分隔 5 2 2 5 2 2" xfId="6359"/>
    <cellStyle name="注释 2 7 3 2" xfId="6360"/>
    <cellStyle name="千位分隔 5 2 2 6 2" xfId="6361"/>
    <cellStyle name="注释 2 8 3" xfId="6362"/>
    <cellStyle name="千位分隔 5 2 2 7" xfId="6363"/>
    <cellStyle name="千位分隔 5 2 3 2 3" xfId="6364"/>
    <cellStyle name="注释 3 4 4" xfId="6365"/>
    <cellStyle name="千位分隔 5 2 4 3" xfId="6366"/>
    <cellStyle name="千位分隔 5 2 5 2" xfId="6367"/>
    <cellStyle name="千位分隔 5 2 5 3" xfId="6368"/>
    <cellStyle name="千位分隔 5 2 6" xfId="6369"/>
    <cellStyle name="千位分隔 5 2 6 2" xfId="6370"/>
    <cellStyle name="千位分隔 5 2 7" xfId="6371"/>
    <cellStyle name="千位分隔 5 3 2 2 2 2" xfId="6372"/>
    <cellStyle name="输出 4 9" xfId="6373"/>
    <cellStyle name="千位分隔 5 3 2 2 3" xfId="6374"/>
    <cellStyle name="千位分隔 5 3 3 2 3" xfId="6375"/>
    <cellStyle name="千位分隔 5 3 4 2 2" xfId="6376"/>
    <cellStyle name="千位分隔 5 3 4 3" xfId="6377"/>
    <cellStyle name="千位分隔 5 3 5 2" xfId="6378"/>
    <cellStyle name="千位分隔 5 3 5 2 2" xfId="6379"/>
    <cellStyle name="千位分隔 5 3 5 3" xfId="6380"/>
    <cellStyle name="千位分隔 5 3 6" xfId="6381"/>
    <cellStyle name="千位分隔 5 3 6 2" xfId="6382"/>
    <cellStyle name="千位分隔 5 3 7" xfId="6383"/>
    <cellStyle name="千位分隔 5 4 2 2" xfId="6384"/>
    <cellStyle name="千位分隔 5 4 2 2 2" xfId="6385"/>
    <cellStyle name="千位分隔 5 4 5" xfId="6386"/>
    <cellStyle name="千位分隔 5 5 2" xfId="6387"/>
    <cellStyle name="千位分隔 5 5 3" xfId="6388"/>
    <cellStyle name="千位分隔 5 6 2 2" xfId="6389"/>
    <cellStyle name="千位分隔 5 8" xfId="6390"/>
    <cellStyle name="千位分隔 6" xfId="6391"/>
    <cellStyle name="千位分隔 6 2" xfId="6392"/>
    <cellStyle name="千位分隔 6 2 2" xfId="6393"/>
    <cellStyle name="千位分隔 6 2 2 2" xfId="6394"/>
    <cellStyle name="强调文字颜色 4 4 2 5" xfId="6395"/>
    <cellStyle name="千位分隔 6 2 2 2 2" xfId="6396"/>
    <cellStyle name="千位分隔 6 2 2 2 2 2" xfId="6397"/>
    <cellStyle name="输入 2 2 6" xfId="6398"/>
    <cellStyle name="千位分隔 6 2 2 2 2 2 2" xfId="6399"/>
    <cellStyle name="输入 2 2 6 2" xfId="6400"/>
    <cellStyle name="千位分隔 6 2 2 2 2 3" xfId="6401"/>
    <cellStyle name="输入 2 2 7" xfId="6402"/>
    <cellStyle name="千位分隔 6 2 2 2 3" xfId="6403"/>
    <cellStyle name="千位分隔 6 2 2 2 3 2" xfId="6404"/>
    <cellStyle name="输入 2 3 6" xfId="6405"/>
    <cellStyle name="注释 3 2 7 3" xfId="6406"/>
    <cellStyle name="千位分隔 6 2 2 2 3 2 2" xfId="6407"/>
    <cellStyle name="输入 2 3 6 2" xfId="6408"/>
    <cellStyle name="千位分隔 6 2 2 2 3 3" xfId="6409"/>
    <cellStyle name="输入 2 3 7" xfId="6410"/>
    <cellStyle name="千位分隔 6 2 2 2 4" xfId="6411"/>
    <cellStyle name="千位分隔 6 2 2 2 4 2" xfId="6412"/>
    <cellStyle name="输入 2 4 6" xfId="6413"/>
    <cellStyle name="千位分隔 6 2 2 2 5" xfId="6414"/>
    <cellStyle name="千位分隔 6 2 2 3" xfId="6415"/>
    <cellStyle name="千位分隔 6 2 2 3 2" xfId="6416"/>
    <cellStyle name="千位分隔 7 2 3 5" xfId="6417"/>
    <cellStyle name="千位分隔 6 2 2 3 2 2" xfId="6418"/>
    <cellStyle name="输入 3 2 6" xfId="6419"/>
    <cellStyle name="千位分隔 6 2 2 3 2 2 2" xfId="6420"/>
    <cellStyle name="输入 3 2 6 2" xfId="6421"/>
    <cellStyle name="千位分隔 6 2 2 3 2 3" xfId="6422"/>
    <cellStyle name="输入 3 2 7" xfId="6423"/>
    <cellStyle name="千位分隔 6 2 2 3 3" xfId="6424"/>
    <cellStyle name="千位分隔 6 2 2 3 3 2" xfId="6425"/>
    <cellStyle name="输入 3 3 6" xfId="6426"/>
    <cellStyle name="千位分隔 6 2 2 3 3 3" xfId="6427"/>
    <cellStyle name="输入 3 3 7" xfId="6428"/>
    <cellStyle name="千位分隔 6 2 2 3 4" xfId="6429"/>
    <cellStyle name="千位分隔 6 2 2 3 4 2" xfId="6430"/>
    <cellStyle name="输入 3 4 6" xfId="6431"/>
    <cellStyle name="千位分隔 6 2 2 4" xfId="6432"/>
    <cellStyle name="千位分隔 6 2 2 4 2" xfId="6433"/>
    <cellStyle name="千位分隔 6 2 2 4 2 2" xfId="6434"/>
    <cellStyle name="千位分隔 6 2 2 4 3" xfId="6435"/>
    <cellStyle name="千位分隔 6 2 2 5" xfId="6436"/>
    <cellStyle name="千位分隔 6 2 2 5 2" xfId="6437"/>
    <cellStyle name="千位分隔 6 2 2 5 2 2" xfId="6438"/>
    <cellStyle name="千位分隔 6 2 2 6 2" xfId="6439"/>
    <cellStyle name="千位分隔 6 2 2 7" xfId="6440"/>
    <cellStyle name="千位分隔 6 2 3" xfId="6441"/>
    <cellStyle name="千位分隔 6 2 3 2" xfId="6442"/>
    <cellStyle name="千位分隔 6 2 3 2 2" xfId="6443"/>
    <cellStyle name="注释 2 4 3 4" xfId="6444"/>
    <cellStyle name="千位分隔 6 2 3 2 2 2" xfId="6445"/>
    <cellStyle name="千位分隔 6 2 3 2 3" xfId="6446"/>
    <cellStyle name="千位分隔 6 2 3 3 2" xfId="6447"/>
    <cellStyle name="千位分隔 6 2 3 3 2 2" xfId="6448"/>
    <cellStyle name="千位分隔 6 2 3 3 3" xfId="6449"/>
    <cellStyle name="千位分隔 6 2 3 4" xfId="6450"/>
    <cellStyle name="千位分隔 6 2 3 4 2" xfId="6451"/>
    <cellStyle name="千位分隔 6 2 3 5" xfId="6452"/>
    <cellStyle name="千位分隔 6 2 4 2 2" xfId="6453"/>
    <cellStyle name="注释 3 4 3 4" xfId="6454"/>
    <cellStyle name="千位分隔 6 2 4 2 2 2" xfId="6455"/>
    <cellStyle name="千位分隔 6 2 4 2 3" xfId="6456"/>
    <cellStyle name="千位分隔 6 2 4 3" xfId="6457"/>
    <cellStyle name="千位分隔 6 2 4 3 2" xfId="6458"/>
    <cellStyle name="千位分隔 6 2 4 3 2 2" xfId="6459"/>
    <cellStyle name="千位分隔 6 2 4 3 3" xfId="6460"/>
    <cellStyle name="千位分隔 6 2 4 4" xfId="6461"/>
    <cellStyle name="千位分隔 6 2 4 4 2" xfId="6462"/>
    <cellStyle name="千位分隔 6 2 4 5" xfId="6463"/>
    <cellStyle name="千位分隔 6 2 4 6" xfId="6464"/>
    <cellStyle name="千位分隔 6 3" xfId="6465"/>
    <cellStyle name="千位分隔 6 3 2" xfId="6466"/>
    <cellStyle name="千位分隔 6 3 2 4" xfId="6467"/>
    <cellStyle name="千位分隔 6 3 2 4 2" xfId="6468"/>
    <cellStyle name="千位分隔 6 3 2 5" xfId="6469"/>
    <cellStyle name="千位分隔 6 3 3" xfId="6470"/>
    <cellStyle name="千位分隔 6 3 3 2" xfId="6471"/>
    <cellStyle name="千位分隔 6 3 3 2 2" xfId="6472"/>
    <cellStyle name="千位分隔 6 3 3 2 2 2" xfId="6473"/>
    <cellStyle name="千位分隔 6 3 3 2 3" xfId="6474"/>
    <cellStyle name="千位分隔 6 3 3 3" xfId="6475"/>
    <cellStyle name="千位分隔 6 3 3 3 2" xfId="6476"/>
    <cellStyle name="千位分隔 6 3 3 3 2 2" xfId="6477"/>
    <cellStyle name="千位分隔 6 3 3 3 3" xfId="6478"/>
    <cellStyle name="强调文字颜色 1 2 2 2 2 2" xfId="6479"/>
    <cellStyle name="千位分隔 6 3 3 4" xfId="6480"/>
    <cellStyle name="千位分隔 6 3 3 4 2" xfId="6481"/>
    <cellStyle name="千位分隔 6 3 3 5" xfId="6482"/>
    <cellStyle name="千位分隔 6 3 3 6" xfId="6483"/>
    <cellStyle name="千位分隔 6 3 4 2" xfId="6484"/>
    <cellStyle name="千位分隔 6 3 4 2 2" xfId="6485"/>
    <cellStyle name="千位分隔 6 3 4 3" xfId="6486"/>
    <cellStyle name="千位分隔 6 4" xfId="6487"/>
    <cellStyle name="千位分隔 6 4 2" xfId="6488"/>
    <cellStyle name="千位分隔 6 4 4 2" xfId="6489"/>
    <cellStyle name="千位分隔 6 4 5" xfId="6490"/>
    <cellStyle name="千位分隔 6 5" xfId="6491"/>
    <cellStyle name="千位分隔 6 5 2" xfId="6492"/>
    <cellStyle name="千位分隔 6 5 2 2" xfId="6493"/>
    <cellStyle name="千位分隔 6 5 2 2 2" xfId="6494"/>
    <cellStyle name="千位分隔 6 5 3" xfId="6495"/>
    <cellStyle name="千位分隔 6 5 3 2" xfId="6496"/>
    <cellStyle name="千位分隔 6 5 3 3" xfId="6497"/>
    <cellStyle name="千位分隔 6 6 2 2" xfId="6498"/>
    <cellStyle name="千位分隔 6 6 3" xfId="6499"/>
    <cellStyle name="千位分隔 6 7" xfId="6500"/>
    <cellStyle name="千位分隔 6 7 2 2" xfId="6501"/>
    <cellStyle name="千位分隔 6 7 3" xfId="6502"/>
    <cellStyle name="千位分隔 6 8" xfId="6503"/>
    <cellStyle name="千位分隔 7" xfId="6504"/>
    <cellStyle name="千位分隔 7 2" xfId="6505"/>
    <cellStyle name="千位分隔 7 2 2 2 2 2" xfId="6506"/>
    <cellStyle name="千位分隔 7 2 2 2 3" xfId="6507"/>
    <cellStyle name="千位分隔 7 2 2 3 3" xfId="6508"/>
    <cellStyle name="千位分隔 7 2 2 4 2" xfId="6509"/>
    <cellStyle name="千位分隔 7 2 2 5" xfId="6510"/>
    <cellStyle name="输入 3 2 3 2 2" xfId="6511"/>
    <cellStyle name="输入 2 2 8" xfId="6512"/>
    <cellStyle name="千位分隔 7 2 3 2 2 2" xfId="6513"/>
    <cellStyle name="输入 3 2 3 3" xfId="6514"/>
    <cellStyle name="千位分隔 7 2 3 2 3" xfId="6515"/>
    <cellStyle name="输入 3 2 8" xfId="6516"/>
    <cellStyle name="输入 3 2 4 2 2" xfId="6517"/>
    <cellStyle name="千位分隔 7 2 3 3 2 2" xfId="6518"/>
    <cellStyle name="输入 3 2 4 3" xfId="6519"/>
    <cellStyle name="千位分隔 7 2 3 3 3" xfId="6520"/>
    <cellStyle name="输入 3 2 5 2" xfId="6521"/>
    <cellStyle name="千位分隔 7 2 3 4 2" xfId="6522"/>
    <cellStyle name="输入 3 3 3 2" xfId="6523"/>
    <cellStyle name="千位分隔 7 2 4 2 2" xfId="6524"/>
    <cellStyle name="千位分隔 7 2 5" xfId="6525"/>
    <cellStyle name="输入 3 4 3" xfId="6526"/>
    <cellStyle name="千位分隔 7 2 5 2" xfId="6527"/>
    <cellStyle name="千位分隔 7 2 6" xfId="6528"/>
    <cellStyle name="千位分隔 7 3" xfId="6529"/>
    <cellStyle name="千位分隔 7 3 4 2" xfId="6530"/>
    <cellStyle name="千位分隔 7 3 5" xfId="6531"/>
    <cellStyle name="千位分隔 7 4" xfId="6532"/>
    <cellStyle name="千位分隔 7 4 2 2 2" xfId="6533"/>
    <cellStyle name="千位分隔 7 4 3 2 2" xfId="6534"/>
    <cellStyle name="千位分隔 7 4 3 3" xfId="6535"/>
    <cellStyle name="千位分隔 7 4 4 2" xfId="6536"/>
    <cellStyle name="千位分隔 7 4 5" xfId="6537"/>
    <cellStyle name="千位分隔 7 5" xfId="6538"/>
    <cellStyle name="千位分隔 7 5 2" xfId="6539"/>
    <cellStyle name="千位分隔 7 5 2 2" xfId="6540"/>
    <cellStyle name="千位分隔 7 6" xfId="6541"/>
    <cellStyle name="千位分隔 7 8" xfId="6542"/>
    <cellStyle name="千位分隔 8" xfId="6543"/>
    <cellStyle name="千位分隔 8 2" xfId="6544"/>
    <cellStyle name="千位分隔 8 2 3 2 2" xfId="6545"/>
    <cellStyle name="千位分隔 8 2 5" xfId="6546"/>
    <cellStyle name="千位分隔 8 3 2 2 2" xfId="6547"/>
    <cellStyle name="千位分隔 8 3 5" xfId="6548"/>
    <cellStyle name="千位分隔 8 4" xfId="6549"/>
    <cellStyle name="注释 2 7 2 2" xfId="6550"/>
    <cellStyle name="千位分隔 8 4 2 3" xfId="6551"/>
    <cellStyle name="千位分隔 8 5" xfId="6552"/>
    <cellStyle name="千位分隔 8 5 2" xfId="6553"/>
    <cellStyle name="千位分隔 8 5 3" xfId="6554"/>
    <cellStyle name="千位分隔 8 6" xfId="6555"/>
    <cellStyle name="千位分隔 9" xfId="6556"/>
    <cellStyle name="千位分隔 9 2" xfId="6557"/>
    <cellStyle name="千位分隔 9 2 5" xfId="6558"/>
    <cellStyle name="千位分隔 9 3" xfId="6559"/>
    <cellStyle name="千位分隔 9 4" xfId="6560"/>
    <cellStyle name="千位分隔 9 5" xfId="6561"/>
    <cellStyle name="千位分隔 9 5 2" xfId="6562"/>
    <cellStyle name="强调文字颜色 1 2 2" xfId="6563"/>
    <cellStyle name="强调文字颜色 1 2 2 2" xfId="6564"/>
    <cellStyle name="强调文字颜色 1 2 2 2 2" xfId="6565"/>
    <cellStyle name="强调文字颜色 1 2 2 2 3" xfId="6566"/>
    <cellStyle name="强调文字颜色 1 2 2 3" xfId="6567"/>
    <cellStyle name="强调文字颜色 1 2 2 3 2" xfId="6568"/>
    <cellStyle name="强调文字颜色 1 2 2 3 2 2" xfId="6569"/>
    <cellStyle name="注释 3 3 4 2 2" xfId="6570"/>
    <cellStyle name="强调文字颜色 1 2 2 3 3" xfId="6571"/>
    <cellStyle name="强调文字颜色 1 2 2 4 2" xfId="6572"/>
    <cellStyle name="强调文字颜色 1 2 2 5" xfId="6573"/>
    <cellStyle name="强调文字颜色 1 2 3" xfId="6574"/>
    <cellStyle name="强调文字颜色 1 2 4" xfId="6575"/>
    <cellStyle name="强调文字颜色 1 2 4 2" xfId="6576"/>
    <cellStyle name="强调文字颜色 1 2 5" xfId="6577"/>
    <cellStyle name="强调文字颜色 1 3" xfId="6578"/>
    <cellStyle name="强调文字颜色 1 3 2" xfId="6579"/>
    <cellStyle name="强调文字颜色 1 3 2 3 2" xfId="6580"/>
    <cellStyle name="强调文字颜色 1 3 2 3 2 2" xfId="6581"/>
    <cellStyle name="注释 3 4 4 2 2" xfId="6582"/>
    <cellStyle name="强调文字颜色 1 3 2 3 3" xfId="6583"/>
    <cellStyle name="强调文字颜色 1 3 2 5" xfId="6584"/>
    <cellStyle name="强调文字颜色 1 3 3" xfId="6585"/>
    <cellStyle name="强调文字颜色 1 3 3 2 2" xfId="6586"/>
    <cellStyle name="强调文字颜色 1 3 3 3" xfId="6587"/>
    <cellStyle name="强调文字颜色 1 3 4" xfId="6588"/>
    <cellStyle name="强调文字颜色 1 3 4 2" xfId="6589"/>
    <cellStyle name="强调文字颜色 1 3 5" xfId="6590"/>
    <cellStyle name="强调文字颜色 1 4" xfId="6591"/>
    <cellStyle name="强调文字颜色 1 4 2" xfId="6592"/>
    <cellStyle name="强调文字颜色 1 4 2 2 2" xfId="6593"/>
    <cellStyle name="强调文字颜色 1 4 2 2 2 2" xfId="6594"/>
    <cellStyle name="强调文字颜色 1 4 2 2 3" xfId="6595"/>
    <cellStyle name="强调文字颜色 1 4 2 3" xfId="6596"/>
    <cellStyle name="强调文字颜色 1 4 2 4" xfId="6597"/>
    <cellStyle name="强调文字颜色 1 4 2 5" xfId="6598"/>
    <cellStyle name="强调文字颜色 1 4 3 2" xfId="6599"/>
    <cellStyle name="强调文字颜色 1 4 3 2 2" xfId="6600"/>
    <cellStyle name="强调文字颜色 1 4 3 3" xfId="6601"/>
    <cellStyle name="强调文字颜色 1 4 4" xfId="6602"/>
    <cellStyle name="强调文字颜色 1 4 4 2" xfId="6603"/>
    <cellStyle name="强调文字颜色 1 4 5" xfId="6604"/>
    <cellStyle name="强调文字颜色 2 2" xfId="6605"/>
    <cellStyle name="输出 3 2 2 3" xfId="6606"/>
    <cellStyle name="强调文字颜色 2 2 2" xfId="6607"/>
    <cellStyle name="强调文字颜色 2 2 2 4 2" xfId="6608"/>
    <cellStyle name="强调文字颜色 2 2 2 5" xfId="6609"/>
    <cellStyle name="输出 3 2 2 4" xfId="6610"/>
    <cellStyle name="强调文字颜色 2 2 3" xfId="6611"/>
    <cellStyle name="输出 3 2 2 5" xfId="6612"/>
    <cellStyle name="强调文字颜色 2 2 4" xfId="6613"/>
    <cellStyle name="输出 3 2 2 6" xfId="6614"/>
    <cellStyle name="强调文字颜色 2 2 5" xfId="6615"/>
    <cellStyle name="强调文字颜色 2 3" xfId="6616"/>
    <cellStyle name="输出 3 2 3 3" xfId="6617"/>
    <cellStyle name="强调文字颜色 2 3 2" xfId="6618"/>
    <cellStyle name="强调文字颜色 2 3 2 3 2 2" xfId="6619"/>
    <cellStyle name="强调文字颜色 2 3 2 3 3" xfId="6620"/>
    <cellStyle name="强调文字颜色 2 3 2 5" xfId="6621"/>
    <cellStyle name="强调文字颜色 2 3 3 2 2" xfId="6622"/>
    <cellStyle name="强调文字颜色 2 3 4 2" xfId="6623"/>
    <cellStyle name="强调文字颜色 2 4" xfId="6624"/>
    <cellStyle name="输出 3 2 4 3" xfId="6625"/>
    <cellStyle name="强调文字颜色 2 4 2" xfId="6626"/>
    <cellStyle name="强调文字颜色 2 4 2 2 2" xfId="6627"/>
    <cellStyle name="强调文字颜色 2 4 2 2 2 2" xfId="6628"/>
    <cellStyle name="强调文字颜色 2 4 2 2 3" xfId="6629"/>
    <cellStyle name="强调文字颜色 2 4 2 3" xfId="6630"/>
    <cellStyle name="强调文字颜色 2 4 2 3 2" xfId="6631"/>
    <cellStyle name="强调文字颜色 2 4 2 3 2 2" xfId="6632"/>
    <cellStyle name="强调文字颜色 2 4 2 3 3" xfId="6633"/>
    <cellStyle name="强调文字颜色 2 4 2 4" xfId="6634"/>
    <cellStyle name="强调文字颜色 2 4 2 4 2" xfId="6635"/>
    <cellStyle name="强调文字颜色 2 4 2 5" xfId="6636"/>
    <cellStyle name="强调文字颜色 2 4 3 2 2" xfId="6637"/>
    <cellStyle name="输入 3 2 2 2 3 2" xfId="6638"/>
    <cellStyle name="强调文字颜色 2 4 4 2" xfId="6639"/>
    <cellStyle name="输入 3 2 2 3 3" xfId="6640"/>
    <cellStyle name="强调文字颜色 3 2 2 2 2" xfId="6641"/>
    <cellStyle name="强调文字颜色 3 2 2 2 3" xfId="6642"/>
    <cellStyle name="强调文字颜色 3 2 2 3" xfId="6643"/>
    <cellStyle name="强调文字颜色 3 2 2 3 2" xfId="6644"/>
    <cellStyle name="强调文字颜色 3 2 2 3 3" xfId="6645"/>
    <cellStyle name="强调文字颜色 3 2 2 4" xfId="6646"/>
    <cellStyle name="强调文字颜色 3 2 2 4 2" xfId="6647"/>
    <cellStyle name="强调文字颜色 3 2 2 5" xfId="6648"/>
    <cellStyle name="强调文字颜色 3 2 3 2 2" xfId="6649"/>
    <cellStyle name="强调文字颜色 3 2 3 3" xfId="6650"/>
    <cellStyle name="强调文字颜色 3 2 4 2" xfId="6651"/>
    <cellStyle name="注释 2 2 2 8" xfId="6652"/>
    <cellStyle name="强调文字颜色 3 3 2 3" xfId="6653"/>
    <cellStyle name="注释 2 2 2 9" xfId="6654"/>
    <cellStyle name="强调文字颜色 3 3 2 4" xfId="6655"/>
    <cellStyle name="强调文字颜色 3 3 2 5" xfId="6656"/>
    <cellStyle name="强调文字颜色 3 4 2 3 2" xfId="6657"/>
    <cellStyle name="强调文字颜色 3 4 2 4" xfId="6658"/>
    <cellStyle name="强调文字颜色 3 4 2 4 2" xfId="6659"/>
    <cellStyle name="强调文字颜色 3 4 2 5" xfId="6660"/>
    <cellStyle name="强调文字颜色 3 4 3 3" xfId="6661"/>
    <cellStyle name="强调文字颜色 3 4 4 2" xfId="6662"/>
    <cellStyle name="强调文字颜色 4 2 2 2 2" xfId="6663"/>
    <cellStyle name="强调文字颜色 4 2 2 2 3" xfId="6664"/>
    <cellStyle name="强调文字颜色 4 2 2 3" xfId="6665"/>
    <cellStyle name="强调文字颜色 4 2 2 4" xfId="6666"/>
    <cellStyle name="强调文字颜色 4 2 2 5" xfId="6667"/>
    <cellStyle name="强调文字颜色 4 2 3 2" xfId="6668"/>
    <cellStyle name="输入 2 2 2 6" xfId="6669"/>
    <cellStyle name="强调文字颜色 4 2 3 3" xfId="6670"/>
    <cellStyle name="输入 2 2 2 7" xfId="6671"/>
    <cellStyle name="强调文字颜色 4 2 4" xfId="6672"/>
    <cellStyle name="强调文字颜色 4 2 4 2" xfId="6673"/>
    <cellStyle name="注释 3 2 2 7 2" xfId="6674"/>
    <cellStyle name="强调文字颜色 4 3 2 2 2" xfId="6675"/>
    <cellStyle name="注释 3 2 2 8" xfId="6676"/>
    <cellStyle name="强调文字颜色 4 3 2 3" xfId="6677"/>
    <cellStyle name="注释 3 2 2 8 2" xfId="6678"/>
    <cellStyle name="强调文字颜色 4 3 2 3 2" xfId="6679"/>
    <cellStyle name="强调文字颜色 4 3 2 3 2 2" xfId="6680"/>
    <cellStyle name="注释 3 2 2 9" xfId="6681"/>
    <cellStyle name="强调文字颜色 4 3 2 4" xfId="6682"/>
    <cellStyle name="强调文字颜色 4 3 2 4 2" xfId="6683"/>
    <cellStyle name="强调文字颜色 4 3 2 5" xfId="6684"/>
    <cellStyle name="强调文字颜色 4 4 2 2 2" xfId="6685"/>
    <cellStyle name="强调文字颜色 4 4 2 4 2" xfId="6686"/>
    <cellStyle name="强调文字颜色 4 4 3 2 2" xfId="6687"/>
    <cellStyle name="强调文字颜色 4 4 4 2" xfId="6688"/>
    <cellStyle name="强调文字颜色 5 2 3 2" xfId="6689"/>
    <cellStyle name="输入 3 2 2 6" xfId="6690"/>
    <cellStyle name="强调文字颜色 5 2 3 2 2" xfId="6691"/>
    <cellStyle name="输入 3 2 2 6 2" xfId="6692"/>
    <cellStyle name="强调文字颜色 5 2 3 3" xfId="6693"/>
    <cellStyle name="输入 3 2 2 7" xfId="6694"/>
    <cellStyle name="强调文字颜色 5 2 4 2" xfId="6695"/>
    <cellStyle name="强调文字颜色 5 3 2 2 2" xfId="6696"/>
    <cellStyle name="强调文字颜色 5 3 2 3" xfId="6697"/>
    <cellStyle name="强调文字颜色 5 3 2 4" xfId="6698"/>
    <cellStyle name="强调文字颜色 5 3 2 4 2" xfId="6699"/>
    <cellStyle name="强调文字颜色 6 2 2 2" xfId="6700"/>
    <cellStyle name="强调文字颜色 6 2 2 2 2" xfId="6701"/>
    <cellStyle name="强调文字颜色 6 2 2 2 3" xfId="6702"/>
    <cellStyle name="强调文字颜色 6 2 2 3" xfId="6703"/>
    <cellStyle name="强调文字颜色 6 2 2 3 2" xfId="6704"/>
    <cellStyle name="强调文字颜色 6 2 2 3 2 2" xfId="6705"/>
    <cellStyle name="强调文字颜色 6 2 2 3 3" xfId="6706"/>
    <cellStyle name="强调文字颜色 6 2 2 4" xfId="6707"/>
    <cellStyle name="强调文字颜色 6 2 3" xfId="6708"/>
    <cellStyle name="强调文字颜色 6 2 3 2 2" xfId="6709"/>
    <cellStyle name="强调文字颜色 6 2 3 3" xfId="6710"/>
    <cellStyle name="强调文字颜色 6 2 4" xfId="6711"/>
    <cellStyle name="适中 2 2 4 2" xfId="6712"/>
    <cellStyle name="强调文字颜色 6 2 4 2" xfId="6713"/>
    <cellStyle name="强调文字颜色 6 3 2 2 2" xfId="6714"/>
    <cellStyle name="强调文字颜色 6 3 2 2 2 2" xfId="6715"/>
    <cellStyle name="强调文字颜色 6 3 2 3" xfId="6716"/>
    <cellStyle name="强调文字颜色 6 3 2 3 2" xfId="6717"/>
    <cellStyle name="强调文字颜色 6 3 2 3 2 2" xfId="6718"/>
    <cellStyle name="强调文字颜色 6 3 2 3 3" xfId="6719"/>
    <cellStyle name="强调文字颜色 6 3 2 4" xfId="6720"/>
    <cellStyle name="强调文字颜色 6 3 2 4 2" xfId="6721"/>
    <cellStyle name="强调文字颜色 6 3 3 2" xfId="6722"/>
    <cellStyle name="强调文字颜色 6 3 3 2 2" xfId="6723"/>
    <cellStyle name="强调文字颜色 6 3 3 3" xfId="6724"/>
    <cellStyle name="强调文字颜色 6 3 4" xfId="6725"/>
    <cellStyle name="强调文字颜色 6 3 4 2" xfId="6726"/>
    <cellStyle name="强调文字颜色 6 4 2 2" xfId="6727"/>
    <cellStyle name="强调文字颜色 6 4 2 2 2" xfId="6728"/>
    <cellStyle name="强调文字颜色 6 4 2 2 2 2" xfId="6729"/>
    <cellStyle name="强调文字颜色 6 4 2 3" xfId="6730"/>
    <cellStyle name="强调文字颜色 6 4 2 3 2" xfId="6731"/>
    <cellStyle name="强调文字颜色 6 4 2 3 3" xfId="6732"/>
    <cellStyle name="强调文字颜色 6 4 2 4" xfId="6733"/>
    <cellStyle name="强调文字颜色 6 4 2 4 2" xfId="6734"/>
    <cellStyle name="强调文字颜色 6 4 3" xfId="6735"/>
    <cellStyle name="强调文字颜色 6 4 3 2" xfId="6736"/>
    <cellStyle name="强调文字颜色 6 4 3 2 2" xfId="6737"/>
    <cellStyle name="强调文字颜色 6 4 3 3" xfId="6738"/>
    <cellStyle name="强调文字颜色 6 4 4" xfId="6739"/>
    <cellStyle name="强调文字颜色 6 4 4 2" xfId="6740"/>
    <cellStyle name="强调文字颜色 6 4 5" xfId="6741"/>
    <cellStyle name="适中 2 2 2 2" xfId="6742"/>
    <cellStyle name="适中 2 2 2 3" xfId="6743"/>
    <cellStyle name="适中 2 2 3" xfId="6744"/>
    <cellStyle name="适中 2 2 3 2" xfId="6745"/>
    <cellStyle name="适中 2 2 3 2 2" xfId="6746"/>
    <cellStyle name="适中 2 2 3 3" xfId="6747"/>
    <cellStyle name="适中 2 2 4" xfId="6748"/>
    <cellStyle name="适中 2 2 5" xfId="6749"/>
    <cellStyle name="适中 2 3 2" xfId="6750"/>
    <cellStyle name="适中 2 3 2 2" xfId="6751"/>
    <cellStyle name="适中 2 4" xfId="6752"/>
    <cellStyle name="适中 2 5" xfId="6753"/>
    <cellStyle name="适中 3 2 2 2" xfId="6754"/>
    <cellStyle name="适中 3 2 2 3" xfId="6755"/>
    <cellStyle name="适中 3 2 3" xfId="6756"/>
    <cellStyle name="适中 3 2 3 2" xfId="6757"/>
    <cellStyle name="适中 3 2 3 2 2" xfId="6758"/>
    <cellStyle name="适中 3 2 3 3" xfId="6759"/>
    <cellStyle name="适中 3 2 4" xfId="6760"/>
    <cellStyle name="适中 3 2 5" xfId="6761"/>
    <cellStyle name="适中 3 3" xfId="6762"/>
    <cellStyle name="适中 3 3 2" xfId="6763"/>
    <cellStyle name="适中 3 3 2 2" xfId="6764"/>
    <cellStyle name="适中 3 3 3" xfId="6765"/>
    <cellStyle name="适中 3 4" xfId="6766"/>
    <cellStyle name="适中 3 4 2" xfId="6767"/>
    <cellStyle name="适中 3 5" xfId="6768"/>
    <cellStyle name="适中 4 2" xfId="6769"/>
    <cellStyle name="适中 4 3" xfId="6770"/>
    <cellStyle name="适中 4 3 2" xfId="6771"/>
    <cellStyle name="适中 4 4 2" xfId="6772"/>
    <cellStyle name="适中 4 5" xfId="6773"/>
    <cellStyle name="输出 2 2 2 2 2 2" xfId="6774"/>
    <cellStyle name="输出 2 2 2 2 3" xfId="6775"/>
    <cellStyle name="输出 2 2 2 3 2" xfId="6776"/>
    <cellStyle name="输出 2 2 2 3 2 2" xfId="6777"/>
    <cellStyle name="输出 2 2 2 3 3" xfId="6778"/>
    <cellStyle name="输出 2 2 2 3 3 2" xfId="6779"/>
    <cellStyle name="输出 2 2 2 4" xfId="6780"/>
    <cellStyle name="输出 2 2 2 4 2" xfId="6781"/>
    <cellStyle name="输出 2 2 2 4 2 2" xfId="6782"/>
    <cellStyle name="输出 2 2 2 4 3" xfId="6783"/>
    <cellStyle name="输出 2 2 2 4 3 2" xfId="6784"/>
    <cellStyle name="输入 3 6 2" xfId="6785"/>
    <cellStyle name="输出 2 2 2 4 4" xfId="6786"/>
    <cellStyle name="输出 2 2 2 5" xfId="6787"/>
    <cellStyle name="输出 2 2 2 5 2 2" xfId="6788"/>
    <cellStyle name="输出 2 2 2 5 3" xfId="6789"/>
    <cellStyle name="输出 2 2 2 5 3 2" xfId="6790"/>
    <cellStyle name="输入 3 7 2" xfId="6791"/>
    <cellStyle name="输出 2 2 2 5 4" xfId="6792"/>
    <cellStyle name="输出 2 2 2 6 2" xfId="6793"/>
    <cellStyle name="输出 2 2 2 6 2 2" xfId="6794"/>
    <cellStyle name="输出 2 2 2 6 3" xfId="6795"/>
    <cellStyle name="输出 2 2 2 6 3 2" xfId="6796"/>
    <cellStyle name="输入 3 8 2" xfId="6797"/>
    <cellStyle name="输出 2 2 2 6 4" xfId="6798"/>
    <cellStyle name="输出 2 2 2 7" xfId="6799"/>
    <cellStyle name="输出 2 2 2 7 2" xfId="6800"/>
    <cellStyle name="输出 2 2 2 8" xfId="6801"/>
    <cellStyle name="输出 2 2 2 8 2" xfId="6802"/>
    <cellStyle name="输出 2 2 2 9" xfId="6803"/>
    <cellStyle name="输出 2 2 3" xfId="6804"/>
    <cellStyle name="输出 2 2 3 2 2" xfId="6805"/>
    <cellStyle name="输出 2 2 3 3" xfId="6806"/>
    <cellStyle name="输出 2 2 3 3 2" xfId="6807"/>
    <cellStyle name="输出 2 2 3 4" xfId="6808"/>
    <cellStyle name="输出 2 2 4" xfId="6809"/>
    <cellStyle name="输出 2 2 4 2" xfId="6810"/>
    <cellStyle name="输出 2 2 4 2 2" xfId="6811"/>
    <cellStyle name="输出 2 2 4 3" xfId="6812"/>
    <cellStyle name="输出 2 2 4 3 2" xfId="6813"/>
    <cellStyle name="输出 2 2 5" xfId="6814"/>
    <cellStyle name="输出 2 2 5 2" xfId="6815"/>
    <cellStyle name="输出 2 2 5 2 2" xfId="6816"/>
    <cellStyle name="输出 2 2 5 3 2" xfId="6817"/>
    <cellStyle name="输出 2 2 6" xfId="6818"/>
    <cellStyle name="输出 2 2 6 2" xfId="6819"/>
    <cellStyle name="输出 2 2 7" xfId="6820"/>
    <cellStyle name="输出 2 2 7 2" xfId="6821"/>
    <cellStyle name="输出 2 2 7 2 2" xfId="6822"/>
    <cellStyle name="输出 2 3 2" xfId="6823"/>
    <cellStyle name="输出 2 3 2 2" xfId="6824"/>
    <cellStyle name="输出 2 3 3" xfId="6825"/>
    <cellStyle name="输出 2 4" xfId="6826"/>
    <cellStyle name="输出 2 4 2" xfId="6827"/>
    <cellStyle name="输出 2 4 2 2" xfId="6828"/>
    <cellStyle name="输出 2 4 3" xfId="6829"/>
    <cellStyle name="输出 2 4 5 3 2" xfId="6830"/>
    <cellStyle name="输出 2 5" xfId="6831"/>
    <cellStyle name="输出 2 5 2" xfId="6832"/>
    <cellStyle name="输出 2 5 3" xfId="6833"/>
    <cellStyle name="输出 2 6 3" xfId="6834"/>
    <cellStyle name="输出 2 6 3 2" xfId="6835"/>
    <cellStyle name="输出 2 7 2 2" xfId="6836"/>
    <cellStyle name="输出 2 7 3" xfId="6837"/>
    <cellStyle name="输出 2 7 3 2" xfId="6838"/>
    <cellStyle name="输出 2 8 2" xfId="6839"/>
    <cellStyle name="输出 2 8 2 2" xfId="6840"/>
    <cellStyle name="输出 2 8 3 2" xfId="6841"/>
    <cellStyle name="输出 2 9" xfId="6842"/>
    <cellStyle name="输出 2 9 2 2" xfId="6843"/>
    <cellStyle name="输出 2 9 3" xfId="6844"/>
    <cellStyle name="输出 2 9 3 2" xfId="6845"/>
    <cellStyle name="输出 2 9 4" xfId="6846"/>
    <cellStyle name="输入 2 2" xfId="6847"/>
    <cellStyle name="输出 3 2 2 2" xfId="6848"/>
    <cellStyle name="输出 3 2 2 4 4" xfId="6849"/>
    <cellStyle name="输出 3 2 2 7" xfId="6850"/>
    <cellStyle name="输出 3 2 2 8" xfId="6851"/>
    <cellStyle name="输出 3 2 2 9" xfId="6852"/>
    <cellStyle name="输出 3 2 3" xfId="6853"/>
    <cellStyle name="输出 3 2 3 2" xfId="6854"/>
    <cellStyle name="输出 3 2 4" xfId="6855"/>
    <cellStyle name="输出 3 2 4 2" xfId="6856"/>
    <cellStyle name="输出 3 2 4 2 2" xfId="6857"/>
    <cellStyle name="输出 3 2 5 2 2" xfId="6858"/>
    <cellStyle name="输出 3 2 5 3 2" xfId="6859"/>
    <cellStyle name="输出 3 2 6 2 2" xfId="6860"/>
    <cellStyle name="输出 3 2 7 2" xfId="6861"/>
    <cellStyle name="输出 3 2 7 2 2" xfId="6862"/>
    <cellStyle name="输出 3 2 8" xfId="6863"/>
    <cellStyle name="输出 3 2 8 2" xfId="6864"/>
    <cellStyle name="输出 3 2 9" xfId="6865"/>
    <cellStyle name="输出 3 3 2" xfId="6866"/>
    <cellStyle name="输出 3 3 2 2" xfId="6867"/>
    <cellStyle name="输出 3 3 2 2 2" xfId="6868"/>
    <cellStyle name="输出 3 3 3" xfId="6869"/>
    <cellStyle name="输出 3 3 3 2" xfId="6870"/>
    <cellStyle name="输出 3 3 3 2 2" xfId="6871"/>
    <cellStyle name="输出 4 2 2 3 2" xfId="6872"/>
    <cellStyle name="输出 3 3 5 2" xfId="6873"/>
    <cellStyle name="输出 4 2 2 3 2 2" xfId="6874"/>
    <cellStyle name="输出 3 3 5 2 2" xfId="6875"/>
    <cellStyle name="输出 4 2 2 3 3" xfId="6876"/>
    <cellStyle name="输出 3 3 5 3" xfId="6877"/>
    <cellStyle name="输出 4 2 2 3 3 2" xfId="6878"/>
    <cellStyle name="输出 3 3 5 3 2" xfId="6879"/>
    <cellStyle name="输出 4 2 2 4 3 2" xfId="6880"/>
    <cellStyle name="输出 3 3 6 3 2" xfId="6881"/>
    <cellStyle name="输出 4 2 2 4 4" xfId="6882"/>
    <cellStyle name="输出 3 3 6 4" xfId="6883"/>
    <cellStyle name="输出 4 2 2 6 2" xfId="6884"/>
    <cellStyle name="输出 3 3 8 2" xfId="6885"/>
    <cellStyle name="输出 3 4" xfId="6886"/>
    <cellStyle name="输出 3 4 2" xfId="6887"/>
    <cellStyle name="输出 3 4 2 2" xfId="6888"/>
    <cellStyle name="输出 3 4 2 2 2" xfId="6889"/>
    <cellStyle name="输出 3 4 3" xfId="6890"/>
    <cellStyle name="输出 3 4 3 2" xfId="6891"/>
    <cellStyle name="输出 3 4 3 2 2" xfId="6892"/>
    <cellStyle name="输出 3 4 6 4" xfId="6893"/>
    <cellStyle name="输出 3 5" xfId="6894"/>
    <cellStyle name="输出 3 5 2" xfId="6895"/>
    <cellStyle name="输出 3 5 3" xfId="6896"/>
    <cellStyle name="输出 3 6 2 2" xfId="6897"/>
    <cellStyle name="输出 3 6 3" xfId="6898"/>
    <cellStyle name="输出 3 7 2 2" xfId="6899"/>
    <cellStyle name="输出 3 7 3" xfId="6900"/>
    <cellStyle name="输出 3 7 3 2" xfId="6901"/>
    <cellStyle name="输出 3 8 2" xfId="6902"/>
    <cellStyle name="输出 3 8 2 2" xfId="6903"/>
    <cellStyle name="输出 3 8 3" xfId="6904"/>
    <cellStyle name="输出 3 8 3 2" xfId="6905"/>
    <cellStyle name="输出 4 2 7 2" xfId="6906"/>
    <cellStyle name="输出 3 8 4" xfId="6907"/>
    <cellStyle name="输出 3 9" xfId="6908"/>
    <cellStyle name="输出 3 9 2 2" xfId="6909"/>
    <cellStyle name="输出 3 9 3" xfId="6910"/>
    <cellStyle name="输出 3 9 3 2" xfId="6911"/>
    <cellStyle name="输出 4 2 2 5 2 2" xfId="6912"/>
    <cellStyle name="输出 4 2 2 5 3 2" xfId="6913"/>
    <cellStyle name="输出 4 2 2 5 4" xfId="6914"/>
    <cellStyle name="输出 4 2 2 6 2 2" xfId="6915"/>
    <cellStyle name="输出 4 2 2 6 3" xfId="6916"/>
    <cellStyle name="输出 4 2 2 6 3 2" xfId="6917"/>
    <cellStyle name="输出 4 2 2 7 2" xfId="6918"/>
    <cellStyle name="输出 4 2 2 8" xfId="6919"/>
    <cellStyle name="输出 4 2 2 8 2" xfId="6920"/>
    <cellStyle name="输出 4 2 7 2 2" xfId="6921"/>
    <cellStyle name="输出 4 2 9 2" xfId="6922"/>
    <cellStyle name="注释 2 2 10" xfId="6923"/>
    <cellStyle name="输出 4 3 6 3 2" xfId="6924"/>
    <cellStyle name="输出 4 4 5 3 2" xfId="6925"/>
    <cellStyle name="输入 2 10" xfId="6926"/>
    <cellStyle name="输入 2 10 2" xfId="6927"/>
    <cellStyle name="输入 3 2 9 2" xfId="6928"/>
    <cellStyle name="输入 2 11" xfId="6929"/>
    <cellStyle name="输入 2 11 2" xfId="6930"/>
    <cellStyle name="输入 2 12" xfId="6931"/>
    <cellStyle name="输入 2 2 10" xfId="6932"/>
    <cellStyle name="输入 2 2 2" xfId="6933"/>
    <cellStyle name="输入 2 2 2 2" xfId="6934"/>
    <cellStyle name="输入 2 2 2 2 2" xfId="6935"/>
    <cellStyle name="输入 2 2 2 2 2 2" xfId="6936"/>
    <cellStyle name="输入 2 2 2 2 3" xfId="6937"/>
    <cellStyle name="输入 2 2 2 2 3 2" xfId="6938"/>
    <cellStyle name="输入 2 2 2 2 4" xfId="6939"/>
    <cellStyle name="输入 2 2 2 3 2" xfId="6940"/>
    <cellStyle name="输入 2 2 2 3 2 2" xfId="6941"/>
    <cellStyle name="输入 2 2 2 3 3" xfId="6942"/>
    <cellStyle name="输入 2 2 2 3 3 2" xfId="6943"/>
    <cellStyle name="输入 2 2 2 3 4" xfId="6944"/>
    <cellStyle name="输入 2 2 2 4" xfId="6945"/>
    <cellStyle name="输入 2 2 2 4 2" xfId="6946"/>
    <cellStyle name="输入 2 2 2 4 2 2" xfId="6947"/>
    <cellStyle name="输入 2 2 2 4 3" xfId="6948"/>
    <cellStyle name="输入 2 2 2 4 3 2" xfId="6949"/>
    <cellStyle name="输入 2 2 2 4 4" xfId="6950"/>
    <cellStyle name="输入 2 2 2 5" xfId="6951"/>
    <cellStyle name="输入 2 2 2 5 2" xfId="6952"/>
    <cellStyle name="输入 2 2 2 5 3" xfId="6953"/>
    <cellStyle name="输入 2 2 2 5 4" xfId="6954"/>
    <cellStyle name="输入 2 2 2 6 3" xfId="6955"/>
    <cellStyle name="输入 2 2 2 8" xfId="6956"/>
    <cellStyle name="输入 2 2 2 9" xfId="6957"/>
    <cellStyle name="输入 2 2 3" xfId="6958"/>
    <cellStyle name="输入 2 2 3 2" xfId="6959"/>
    <cellStyle name="输入 2 2 3 2 2" xfId="6960"/>
    <cellStyle name="输入 2 2 3 3" xfId="6961"/>
    <cellStyle name="输入 2 2 3 4" xfId="6962"/>
    <cellStyle name="输入 2 2 4" xfId="6963"/>
    <cellStyle name="输入 2 2 4 2" xfId="6964"/>
    <cellStyle name="输入 2 2 4 2 2" xfId="6965"/>
    <cellStyle name="输入 2 2 4 3" xfId="6966"/>
    <cellStyle name="输入 2 2 4 3 2" xfId="6967"/>
    <cellStyle name="输入 2 2 5" xfId="6968"/>
    <cellStyle name="输入 2 2 5 2" xfId="6969"/>
    <cellStyle name="输入 2 2 5 2 2" xfId="6970"/>
    <cellStyle name="输入 2 2 5 3 2" xfId="6971"/>
    <cellStyle name="输入 2 2 5 4" xfId="6972"/>
    <cellStyle name="输入 2 2 6 3" xfId="6973"/>
    <cellStyle name="输入 2 2 7 2" xfId="6974"/>
    <cellStyle name="输入 2 2 7 3" xfId="6975"/>
    <cellStyle name="输入 2 2 7 4" xfId="6976"/>
    <cellStyle name="输入 2 2 8 2" xfId="6977"/>
    <cellStyle name="输入 2 2 9" xfId="6978"/>
    <cellStyle name="输入 2 2 9 2" xfId="6979"/>
    <cellStyle name="注释 3 2 3 3" xfId="6980"/>
    <cellStyle name="输入 2 3 2 2" xfId="6981"/>
    <cellStyle name="注释 3 2 3 3 2" xfId="6982"/>
    <cellStyle name="输入 2 3 2 2 2" xfId="6983"/>
    <cellStyle name="注释 3 2 3 4" xfId="6984"/>
    <cellStyle name="输入 2 3 2 3" xfId="6985"/>
    <cellStyle name="输入 2 3 2 3 2" xfId="6986"/>
    <cellStyle name="输入 2 3 3" xfId="6987"/>
    <cellStyle name="注释 3 2 4 3" xfId="6988"/>
    <cellStyle name="输入 2 3 3 2" xfId="6989"/>
    <cellStyle name="注释 3 2 4 3 2" xfId="6990"/>
    <cellStyle name="输入 2 3 3 2 2" xfId="6991"/>
    <cellStyle name="注释 3 2 4 4" xfId="6992"/>
    <cellStyle name="输入 2 3 3 3" xfId="6993"/>
    <cellStyle name="输入 2 3 4" xfId="6994"/>
    <cellStyle name="注释 3 2 5 3" xfId="6995"/>
    <cellStyle name="输入 2 3 4 2" xfId="6996"/>
    <cellStyle name="注释 3 2 5 3 2" xfId="6997"/>
    <cellStyle name="输入 2 3 4 2 2" xfId="6998"/>
    <cellStyle name="注释 3 2 5 4" xfId="6999"/>
    <cellStyle name="输入 2 3 4 3" xfId="7000"/>
    <cellStyle name="输入 2 3 4 3 2" xfId="7001"/>
    <cellStyle name="输入 2 3 5" xfId="7002"/>
    <cellStyle name="注释 3 2 6 3" xfId="7003"/>
    <cellStyle name="输入 2 3 5 2" xfId="7004"/>
    <cellStyle name="注释 3 2 6 3 2" xfId="7005"/>
    <cellStyle name="输入 2 3 5 2 2" xfId="7006"/>
    <cellStyle name="注释 3 2 6 4" xfId="7007"/>
    <cellStyle name="输入 2 3 5 3" xfId="7008"/>
    <cellStyle name="输入 2 3 5 3 2" xfId="7009"/>
    <cellStyle name="输入 2 3 5 4" xfId="7010"/>
    <cellStyle name="注释 3 2 7 4" xfId="7011"/>
    <cellStyle name="输入 2 3 6 3" xfId="7012"/>
    <cellStyle name="输入 2 3 6 4" xfId="7013"/>
    <cellStyle name="输入 2 3 7 2" xfId="7014"/>
    <cellStyle name="输入 3 2 3 3 2" xfId="7015"/>
    <cellStyle name="输入 2 3 8" xfId="7016"/>
    <cellStyle name="输入 2 3 8 2" xfId="7017"/>
    <cellStyle name="输入 2 3 9" xfId="7018"/>
    <cellStyle name="注释 3 3 3 3" xfId="7019"/>
    <cellStyle name="输入 2 4 2 2" xfId="7020"/>
    <cellStyle name="注释 3 3 3 3 2" xfId="7021"/>
    <cellStyle name="输入 2 4 2 2 2" xfId="7022"/>
    <cellStyle name="注释 3 3 3 4" xfId="7023"/>
    <cellStyle name="输入 2 4 2 3" xfId="7024"/>
    <cellStyle name="输入 2 4 3" xfId="7025"/>
    <cellStyle name="注释 3 3 4 3" xfId="7026"/>
    <cellStyle name="输入 2 4 3 2" xfId="7027"/>
    <cellStyle name="注释 3 3 4 3 2" xfId="7028"/>
    <cellStyle name="输入 2 4 3 2 2" xfId="7029"/>
    <cellStyle name="注释 3 3 4 4" xfId="7030"/>
    <cellStyle name="输入 2 4 3 3" xfId="7031"/>
    <cellStyle name="输入 2 4 3 4" xfId="7032"/>
    <cellStyle name="输入 2 4 4" xfId="7033"/>
    <cellStyle name="注释 3 3 5 3" xfId="7034"/>
    <cellStyle name="输入 2 4 4 2" xfId="7035"/>
    <cellStyle name="注释 3 3 5 3 2" xfId="7036"/>
    <cellStyle name="输入 2 4 4 2 2" xfId="7037"/>
    <cellStyle name="注释 3 3 5 4" xfId="7038"/>
    <cellStyle name="输入 2 4 4 3" xfId="7039"/>
    <cellStyle name="输入 2 4 4 3 2" xfId="7040"/>
    <cellStyle name="输入 2 4 4 4" xfId="7041"/>
    <cellStyle name="输入 2 4 5" xfId="7042"/>
    <cellStyle name="注释 3 3 6 3" xfId="7043"/>
    <cellStyle name="输入 2 4 5 2" xfId="7044"/>
    <cellStyle name="注释 3 3 6 4" xfId="7045"/>
    <cellStyle name="输入 2 4 5 3" xfId="7046"/>
    <cellStyle name="输入 2 4 5 4" xfId="7047"/>
    <cellStyle name="输入 2 4 6 2" xfId="7048"/>
    <cellStyle name="输入 2 4 6 4" xfId="7049"/>
    <cellStyle name="输入 2 4 8 2" xfId="7050"/>
    <cellStyle name="输入 2 4 9" xfId="7051"/>
    <cellStyle name="输入 2 5 3" xfId="7052"/>
    <cellStyle name="注释 3 4 4 3" xfId="7053"/>
    <cellStyle name="输入 2 5 3 2" xfId="7054"/>
    <cellStyle name="输入 2 5 4" xfId="7055"/>
    <cellStyle name="输入 2 6 2" xfId="7056"/>
    <cellStyle name="输入 2 6 3" xfId="7057"/>
    <cellStyle name="输入 2 6 4" xfId="7058"/>
    <cellStyle name="输入 2 7" xfId="7059"/>
    <cellStyle name="输入 2 7 2" xfId="7060"/>
    <cellStyle name="输入 2 7 2 2" xfId="7061"/>
    <cellStyle name="输入 2 7 3" xfId="7062"/>
    <cellStyle name="输入 2 7 3 2" xfId="7063"/>
    <cellStyle name="输入 2 7 4" xfId="7064"/>
    <cellStyle name="输入 2 8" xfId="7065"/>
    <cellStyle name="输入 2 8 2" xfId="7066"/>
    <cellStyle name="输入 2 8 2 2" xfId="7067"/>
    <cellStyle name="输入 2 8 3" xfId="7068"/>
    <cellStyle name="输入 2 8 4" xfId="7069"/>
    <cellStyle name="输入 2 9" xfId="7070"/>
    <cellStyle name="输入 3" xfId="7071"/>
    <cellStyle name="输入 3 10" xfId="7072"/>
    <cellStyle name="输入 3 10 2" xfId="7073"/>
    <cellStyle name="输入 3 11" xfId="7074"/>
    <cellStyle name="输入 3 11 2" xfId="7075"/>
    <cellStyle name="输入 3 2" xfId="7076"/>
    <cellStyle name="输入 3 2 10" xfId="7077"/>
    <cellStyle name="输入 3 2 2 3 3 2" xfId="7078"/>
    <cellStyle name="输入 3 2 2 4 2" xfId="7079"/>
    <cellStyle name="输入 3 2 2 4 2 2" xfId="7080"/>
    <cellStyle name="输入 3 2 2 4 3" xfId="7081"/>
    <cellStyle name="输入 3 2 2 4 3 2" xfId="7082"/>
    <cellStyle name="输入 3 2 2 4 4" xfId="7083"/>
    <cellStyle name="输入 3 2 2 5" xfId="7084"/>
    <cellStyle name="输入 3 2 2 5 2" xfId="7085"/>
    <cellStyle name="输入 3 2 2 5 2 2" xfId="7086"/>
    <cellStyle name="输入 3 2 2 5 3" xfId="7087"/>
    <cellStyle name="输入 3 2 2 5 3 2" xfId="7088"/>
    <cellStyle name="输入 3 2 2 5 4" xfId="7089"/>
    <cellStyle name="输入 3 2 2 6 3" xfId="7090"/>
    <cellStyle name="输入 3 2 2 7 2" xfId="7091"/>
    <cellStyle name="输入 3 2 2 8" xfId="7092"/>
    <cellStyle name="输入 3 2 2 8 2" xfId="7093"/>
    <cellStyle name="输入 3 2 2 9" xfId="7094"/>
    <cellStyle name="输入 3 2 3 4" xfId="7095"/>
    <cellStyle name="输入 3 3 8" xfId="7096"/>
    <cellStyle name="输入 3 2 4 3 2" xfId="7097"/>
    <cellStyle name="输入 3 2 4 4" xfId="7098"/>
    <cellStyle name="输入 3 2 5 2 2" xfId="7099"/>
    <cellStyle name="输入 3 2 5 3" xfId="7100"/>
    <cellStyle name="输入 3 2 5 3 2" xfId="7101"/>
    <cellStyle name="输入 3 2 5 4" xfId="7102"/>
    <cellStyle name="输入 3 2 6 2 2" xfId="7103"/>
    <cellStyle name="输入 3 2 6 3 2" xfId="7104"/>
    <cellStyle name="输入 3 2 6 4" xfId="7105"/>
    <cellStyle name="输入 3 2 7 2" xfId="7106"/>
    <cellStyle name="输入 3 2 7 2 2" xfId="7107"/>
    <cellStyle name="输入 3 2 7 3" xfId="7108"/>
    <cellStyle name="输入 3 2 7 4" xfId="7109"/>
    <cellStyle name="输入 3 2 8 2" xfId="7110"/>
    <cellStyle name="输入 3 3 2 2" xfId="7111"/>
    <cellStyle name="输入 3 3 2 3" xfId="7112"/>
    <cellStyle name="输入 3 3 2 3 2" xfId="7113"/>
    <cellStyle name="输入 3 3 3 2 2" xfId="7114"/>
    <cellStyle name="输入 3 3 3 3" xfId="7115"/>
    <cellStyle name="输入 3 3 3 3 2" xfId="7116"/>
    <cellStyle name="输入 3 3 4 2 2" xfId="7117"/>
    <cellStyle name="输入 3 3 4 3" xfId="7118"/>
    <cellStyle name="输入 3 3 4 3 2" xfId="7119"/>
    <cellStyle name="输入 3 3 5 2 2" xfId="7120"/>
    <cellStyle name="输入 3 3 5 3" xfId="7121"/>
    <cellStyle name="输入 3 3 5 3 2" xfId="7122"/>
    <cellStyle name="输入 3 3 5 4" xfId="7123"/>
    <cellStyle name="输入 3 3 6 2 2" xfId="7124"/>
    <cellStyle name="输入 3 3 6 3 2" xfId="7125"/>
    <cellStyle name="输入 3 3 6 4" xfId="7126"/>
    <cellStyle name="输入 3 3 9" xfId="7127"/>
    <cellStyle name="输入 3 4 2 2 2" xfId="7128"/>
    <cellStyle name="输入 3 4 2 3" xfId="7129"/>
    <cellStyle name="输入 3 4 2 3 2" xfId="7130"/>
    <cellStyle name="输入 3 4 3 2" xfId="7131"/>
    <cellStyle name="输入 3 4 3 2 2" xfId="7132"/>
    <cellStyle name="输入 3 4 3 3" xfId="7133"/>
    <cellStyle name="输入 3 4 3 3 2" xfId="7134"/>
    <cellStyle name="输入 3 4 3 4" xfId="7135"/>
    <cellStyle name="输入 3 4 4 2" xfId="7136"/>
    <cellStyle name="输入 3 4 4 2 2" xfId="7137"/>
    <cellStyle name="输入 3 4 5" xfId="7138"/>
    <cellStyle name="输入 3 4 5 2" xfId="7139"/>
    <cellStyle name="输入 3 4 6 2" xfId="7140"/>
    <cellStyle name="输入 3 4 6 2 2" xfId="7141"/>
    <cellStyle name="输入 3 4 7 2" xfId="7142"/>
    <cellStyle name="输入 3 4 8" xfId="7143"/>
    <cellStyle name="输入 3 4 8 2" xfId="7144"/>
    <cellStyle name="输入 3 4 9" xfId="7145"/>
    <cellStyle name="输入 3 5 2 2" xfId="7146"/>
    <cellStyle name="输入 3 5 3" xfId="7147"/>
    <cellStyle name="输入 3 5 3 2" xfId="7148"/>
    <cellStyle name="输入 3 5 4" xfId="7149"/>
    <cellStyle name="输入 3 6 2 2" xfId="7150"/>
    <cellStyle name="输入 3 6 3" xfId="7151"/>
    <cellStyle name="输入 3 6 3 2" xfId="7152"/>
    <cellStyle name="输入 3 6 4" xfId="7153"/>
    <cellStyle name="输入 3 7 2 2" xfId="7154"/>
    <cellStyle name="输入 3 7 3" xfId="7155"/>
    <cellStyle name="输入 3 7 3 2" xfId="7156"/>
    <cellStyle name="输入 3 7 4" xfId="7157"/>
    <cellStyle name="输入 3 8" xfId="7158"/>
    <cellStyle name="输入 3 8 2 2" xfId="7159"/>
    <cellStyle name="输入 3 8 3" xfId="7160"/>
    <cellStyle name="输入 3 8 3 2" xfId="7161"/>
    <cellStyle name="输入 3 8 4" xfId="7162"/>
    <cellStyle name="输入 3 9" xfId="7163"/>
    <cellStyle name="输入 3 9 2" xfId="7164"/>
    <cellStyle name="注释 2" xfId="7165"/>
    <cellStyle name="注释 2 2 2 2 2 2" xfId="7166"/>
    <cellStyle name="注释 2 2 2 3" xfId="7167"/>
    <cellStyle name="注释 2 2 2 4" xfId="7168"/>
    <cellStyle name="注释 2 2 2 4 2" xfId="7169"/>
    <cellStyle name="注释 2 2 2 4 2 2" xfId="7170"/>
    <cellStyle name="注释 2 2 2 5" xfId="7171"/>
    <cellStyle name="注释 2 2 2 5 2" xfId="7172"/>
    <cellStyle name="注释 2 2 2 5 2 2" xfId="7173"/>
    <cellStyle name="注释 2 2 2 5 3 2" xfId="7174"/>
    <cellStyle name="注释 2 2 2 5 4" xfId="7175"/>
    <cellStyle name="注释 2 2 2 6" xfId="7176"/>
    <cellStyle name="注释 2 2 2 6 2" xfId="7177"/>
    <cellStyle name="注释 2 2 2 6 2 2" xfId="7178"/>
    <cellStyle name="注释 2 2 2 6 3" xfId="7179"/>
    <cellStyle name="注释 2 2 2 6 3 2" xfId="7180"/>
    <cellStyle name="注释 2 2 2 6 4" xfId="7181"/>
    <cellStyle name="注释 2 2 3 2" xfId="7182"/>
    <cellStyle name="注释 2 2 3 2 2" xfId="7183"/>
    <cellStyle name="注释 2 2 3 3" xfId="7184"/>
    <cellStyle name="注释 2 2 3 3 2" xfId="7185"/>
    <cellStyle name="注释 2 2 3 4" xfId="7186"/>
    <cellStyle name="注释 2 2 4 2 2" xfId="7187"/>
    <cellStyle name="注释 2 2 4 3" xfId="7188"/>
    <cellStyle name="注释 2 2 4 3 2" xfId="7189"/>
    <cellStyle name="注释 2 2 4 4" xfId="7190"/>
    <cellStyle name="注释 2 2 5 2" xfId="7191"/>
    <cellStyle name="注释 2 2 5 2 2" xfId="7192"/>
    <cellStyle name="注释 2 2 5 3" xfId="7193"/>
    <cellStyle name="注释 2 2 5 4" xfId="7194"/>
    <cellStyle name="注释 2 2 6 2" xfId="7195"/>
    <cellStyle name="注释 2 2 6 2 2" xfId="7196"/>
    <cellStyle name="注释 2 2 6 3" xfId="7197"/>
    <cellStyle name="注释 2 2 6 4" xfId="7198"/>
    <cellStyle name="注释 2 2 7" xfId="7199"/>
    <cellStyle name="注释 2 2 7 2" xfId="7200"/>
    <cellStyle name="注释 2 2 7 2 2" xfId="7201"/>
    <cellStyle name="注释 2 2 7 3" xfId="7202"/>
    <cellStyle name="注释 2 2 7 4" xfId="7203"/>
    <cellStyle name="注释 2 3" xfId="7204"/>
    <cellStyle name="注释 2 3 2 2 2" xfId="7205"/>
    <cellStyle name="注释 2 3 2 3" xfId="7206"/>
    <cellStyle name="注释 2 3 2 3 2" xfId="7207"/>
    <cellStyle name="注释 2 3 2 4" xfId="7208"/>
    <cellStyle name="注释 2 3 3 2" xfId="7209"/>
    <cellStyle name="注释 2 3 3 2 2" xfId="7210"/>
    <cellStyle name="注释 2 3 3 3" xfId="7211"/>
    <cellStyle name="注释 2 3 3 3 2" xfId="7212"/>
    <cellStyle name="注释 2 3 3 4" xfId="7213"/>
    <cellStyle name="注释 2 3 4 2" xfId="7214"/>
    <cellStyle name="注释 2 3 4 2 2" xfId="7215"/>
    <cellStyle name="注释 2 3 4 3" xfId="7216"/>
    <cellStyle name="注释 2 3 4 3 2" xfId="7217"/>
    <cellStyle name="注释 2 3 4 4" xfId="7218"/>
    <cellStyle name="注释 2 3 5" xfId="7219"/>
    <cellStyle name="注释 2 3 5 2" xfId="7220"/>
    <cellStyle name="注释 2 3 5 2 2" xfId="7221"/>
    <cellStyle name="注释 2 3 5 4" xfId="7222"/>
    <cellStyle name="注释 2 3 6" xfId="7223"/>
    <cellStyle name="注释 2 3 6 2" xfId="7224"/>
    <cellStyle name="注释 2 3 6 3" xfId="7225"/>
    <cellStyle name="注释 2 3 6 4" xfId="7226"/>
    <cellStyle name="注释 2 3 7" xfId="7227"/>
    <cellStyle name="注释 2 3 7 2" xfId="7228"/>
    <cellStyle name="注释 2 4" xfId="7229"/>
    <cellStyle name="注释 2 4 2 2" xfId="7230"/>
    <cellStyle name="注释 2 4 2 2 2" xfId="7231"/>
    <cellStyle name="注释 2 4 2 3" xfId="7232"/>
    <cellStyle name="注释 2 4 2 3 2" xfId="7233"/>
    <cellStyle name="注释 2 4 2 4" xfId="7234"/>
    <cellStyle name="注释 2 4 3 3 2" xfId="7235"/>
    <cellStyle name="注释 2 4 4 3 2" xfId="7236"/>
    <cellStyle name="注释 2 4 4 4" xfId="7237"/>
    <cellStyle name="注释 2 4 5 2 2" xfId="7238"/>
    <cellStyle name="注释 2 4 5 3" xfId="7239"/>
    <cellStyle name="注释 2 4 5 4" xfId="7240"/>
    <cellStyle name="注释 2 4 6 2" xfId="7241"/>
    <cellStyle name="注释 2 4 6 2 2" xfId="7242"/>
    <cellStyle name="注释 2 4 6 3" xfId="7243"/>
    <cellStyle name="注释 2 4 6 4" xfId="7244"/>
    <cellStyle name="注释 2 4 7" xfId="7245"/>
    <cellStyle name="注释 2 4 7 2" xfId="7246"/>
    <cellStyle name="注释 2 4 8 2" xfId="7247"/>
    <cellStyle name="注释 2 4 9" xfId="7248"/>
    <cellStyle name="注释 2 5" xfId="7249"/>
    <cellStyle name="注释 2 6" xfId="7250"/>
    <cellStyle name="注释 2 7" xfId="7251"/>
    <cellStyle name="注释 2 8" xfId="7252"/>
    <cellStyle name="注释 2 8 2" xfId="7253"/>
    <cellStyle name="注释 2 8 2 2" xfId="7254"/>
    <cellStyle name="注释 2 8 3 2" xfId="7255"/>
    <cellStyle name="注释 2 8 4" xfId="7256"/>
    <cellStyle name="注释 2 9 2" xfId="7257"/>
    <cellStyle name="注释 2 9 2 2" xfId="7258"/>
    <cellStyle name="注释 2 9 3" xfId="7259"/>
    <cellStyle name="注释 2 9 3 2" xfId="7260"/>
    <cellStyle name="注释 2 9 4" xfId="7261"/>
    <cellStyle name="注释 3" xfId="7262"/>
    <cellStyle name="注释 3 10" xfId="7263"/>
    <cellStyle name="注释 3 11" xfId="7264"/>
    <cellStyle name="注释 3 12" xfId="7265"/>
    <cellStyle name="注释 3 13" xfId="7266"/>
    <cellStyle name="注释 3 2" xfId="7267"/>
    <cellStyle name="注释 3 2 2" xfId="7268"/>
    <cellStyle name="注释 3 2 2 2" xfId="7269"/>
    <cellStyle name="注释 3 2 2 2 2 2" xfId="7270"/>
    <cellStyle name="注释 3 2 2 3" xfId="7271"/>
    <cellStyle name="注释 3 2 2 3 2" xfId="7272"/>
    <cellStyle name="注释 3 2 2 3 2 2" xfId="7273"/>
    <cellStyle name="注释 3 2 2 4 2" xfId="7274"/>
    <cellStyle name="注释 3 2 2 4 2 2" xfId="7275"/>
    <cellStyle name="注释 3 2 2 5" xfId="7276"/>
    <cellStyle name="注释 3 2 2 5 2" xfId="7277"/>
    <cellStyle name="注释 3 2 2 5 2 2" xfId="7278"/>
    <cellStyle name="注释 3 2 2 6 2" xfId="7279"/>
    <cellStyle name="注释 3 2 2 6 2 2" xfId="7280"/>
    <cellStyle name="注释 3 2 3 2 2" xfId="7281"/>
    <cellStyle name="注释 3 2 4 2" xfId="7282"/>
    <cellStyle name="注释 3 2 4 2 2" xfId="7283"/>
    <cellStyle name="注释 3 2 5" xfId="7284"/>
    <cellStyle name="注释 3 2 5 2" xfId="7285"/>
    <cellStyle name="注释 3 2 5 2 2" xfId="7286"/>
    <cellStyle name="注释 3 2 6" xfId="7287"/>
    <cellStyle name="注释 3 2 6 2" xfId="7288"/>
    <cellStyle name="注释 3 2 6 2 2" xfId="7289"/>
    <cellStyle name="注释 3 2 7 2" xfId="7290"/>
    <cellStyle name="注释 3 2 8" xfId="7291"/>
    <cellStyle name="注释 3 2 8 2" xfId="7292"/>
    <cellStyle name="注释 3 2 9" xfId="7293"/>
    <cellStyle name="注释 3 2 9 2" xfId="7294"/>
    <cellStyle name="注释 3 3" xfId="7295"/>
    <cellStyle name="注释 3 3 2" xfId="7296"/>
    <cellStyle name="注释 3 3 2 3 2" xfId="7297"/>
    <cellStyle name="注释 3 3 3 2 2" xfId="7298"/>
    <cellStyle name="注释 3 3 4 2" xfId="7299"/>
    <cellStyle name="注释 3 3 5" xfId="7300"/>
    <cellStyle name="注释 3 3 5 2" xfId="7301"/>
    <cellStyle name="注释 3 3 6" xfId="7302"/>
    <cellStyle name="注释 3 3 6 2" xfId="7303"/>
    <cellStyle name="注释 3 3 7" xfId="7304"/>
    <cellStyle name="注释 3 3 7 2" xfId="7305"/>
    <cellStyle name="注释 3 3 8" xfId="7306"/>
    <cellStyle name="注释 3 3 8 2" xfId="7307"/>
    <cellStyle name="注释 3 3 9" xfId="7308"/>
    <cellStyle name="注释 3 4" xfId="7309"/>
    <cellStyle name="注释 3 4 2" xfId="7310"/>
    <cellStyle name="注释 3 4 2 3 2" xfId="7311"/>
    <cellStyle name="注释 3 4 2 4" xfId="7312"/>
    <cellStyle name="注释 3 4 3 2 2" xfId="7313"/>
    <cellStyle name="注释 3 4 4 4" xfId="7314"/>
    <cellStyle name="注释 3 4 5" xfId="7315"/>
    <cellStyle name="注释 3 4 5 2" xfId="7316"/>
    <cellStyle name="注释 3 4 5 3" xfId="7317"/>
    <cellStyle name="注释 3 4 5 3 2" xfId="7318"/>
    <cellStyle name="注释 3 4 5 4" xfId="7319"/>
    <cellStyle name="注释 3 4 6" xfId="7320"/>
    <cellStyle name="注释 3 4 6 2" xfId="7321"/>
    <cellStyle name="注释 3 4 6 3" xfId="7322"/>
    <cellStyle name="注释 3 4 6 4" xfId="7323"/>
    <cellStyle name="注释 3 4 7" xfId="7324"/>
    <cellStyle name="注释 3 4 7 2" xfId="7325"/>
    <cellStyle name="注释 3 4 8" xfId="7326"/>
    <cellStyle name="注释 3 4 8 2" xfId="7327"/>
    <cellStyle name="注释 3 4 9" xfId="7328"/>
    <cellStyle name="注释 3 5" xfId="7329"/>
    <cellStyle name="注释 3 5 2" xfId="7330"/>
    <cellStyle name="注释 3 6" xfId="7331"/>
    <cellStyle name="注释 3 7" xfId="7332"/>
    <cellStyle name="注释 3 7 2" xfId="7333"/>
    <cellStyle name="注释 3 7 3 2" xfId="7334"/>
    <cellStyle name="注释 3 8" xfId="7335"/>
    <cellStyle name="注释 3 8 2" xfId="7336"/>
    <cellStyle name="注释 3 8 3" xfId="7337"/>
    <cellStyle name="注释 3 8 3 2" xfId="7338"/>
    <cellStyle name="注释 3 9 2" xfId="7339"/>
    <cellStyle name="注释 3 9 3" xfId="7340"/>
  </cellStyles>
  <tableStyles count="0" defaultTableStyle="TableStyleMedium2" defaultPivotStyle="PivotStyleLight16"/>
  <colors>
    <mruColors>
      <color rgb="00FFCCFF"/>
      <color rgb="00CCFFCC"/>
      <color rgb="00C0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718\&#28041;&#20892;\&#20892;&#19994;20220722&#27743;&#38376;&#24066;2023&#24180;&#30465;&#32423;&#28041;&#20892;&#36164;&#37329;&#32479;&#31609;&#25972;&#21512;&#24773;&#20917;&#39033;&#30446;&#30003;&#25253;&#26126;&#32454;&#34920;&#65288;&#24066;&#26412;&#3242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Administrator\AppData\Roaming\Tencent\WXWorkLocal\Data\1688849874468021_1970325008038486\Cache\File\2022-07\20220722&#27743;&#38376;&#24066;2023&#24180;&#30465;&#32423;&#28041;&#20892;&#36164;&#37329;&#32479;&#31609;&#25972;&#21512;&#24773;&#20917;&#39033;&#30446;&#30003;&#25253;&#26126;&#32454;&#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明细表"/>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明细表"/>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13"/>
  <sheetViews>
    <sheetView tabSelected="1" workbookViewId="0">
      <pane xSplit="1" ySplit="2" topLeftCell="B3" activePane="bottomRight" state="frozen"/>
      <selection/>
      <selection pane="topRight"/>
      <selection pane="bottomLeft"/>
      <selection pane="bottomRight" activeCell="F3" sqref="F3:F13"/>
    </sheetView>
  </sheetViews>
  <sheetFormatPr defaultColWidth="9" defaultRowHeight="30" customHeight="1"/>
  <cols>
    <col min="1" max="1" width="7.625" style="96" customWidth="1"/>
    <col min="2" max="2" width="19.125" style="96" customWidth="1"/>
    <col min="3" max="3" width="52" style="96" customWidth="1"/>
    <col min="4" max="4" width="10.625" style="96" customWidth="1"/>
    <col min="5" max="5" width="18.225" style="96" customWidth="1"/>
    <col min="6" max="6" width="14.55" style="96" customWidth="1"/>
    <col min="7" max="7" width="14.875" style="96" customWidth="1"/>
    <col min="8" max="8" width="9" style="97"/>
    <col min="9" max="9" width="13.75" style="97" customWidth="1"/>
    <col min="10" max="16384" width="9" style="97"/>
  </cols>
  <sheetData>
    <row r="1" s="92" customFormat="1" ht="50.1" customHeight="1" spans="1:7">
      <c r="A1" s="98" t="s">
        <v>0</v>
      </c>
      <c r="B1" s="98"/>
      <c r="C1" s="98"/>
      <c r="D1" s="98"/>
      <c r="E1" s="98"/>
      <c r="F1" s="98"/>
      <c r="G1" s="98"/>
    </row>
    <row r="2" s="93" customFormat="1" ht="43" customHeight="1" spans="1:8">
      <c r="A2" s="99" t="s">
        <v>1</v>
      </c>
      <c r="B2" s="99" t="s">
        <v>2</v>
      </c>
      <c r="C2" s="99" t="s">
        <v>3</v>
      </c>
      <c r="D2" s="99" t="s">
        <v>4</v>
      </c>
      <c r="E2" s="99" t="s">
        <v>5</v>
      </c>
      <c r="F2" s="99" t="s">
        <v>6</v>
      </c>
      <c r="G2" s="99" t="s">
        <v>7</v>
      </c>
      <c r="H2" s="99" t="s">
        <v>8</v>
      </c>
    </row>
    <row r="3" s="94" customFormat="1" ht="105" customHeight="1" spans="1:9">
      <c r="A3" s="100">
        <v>1</v>
      </c>
      <c r="B3" s="101" t="s">
        <v>9</v>
      </c>
      <c r="C3" s="101" t="s">
        <v>10</v>
      </c>
      <c r="D3" s="101" t="s">
        <v>11</v>
      </c>
      <c r="E3" s="101" t="s">
        <v>12</v>
      </c>
      <c r="F3" s="100">
        <v>150</v>
      </c>
      <c r="G3" s="101" t="s">
        <v>13</v>
      </c>
      <c r="H3" s="99"/>
      <c r="I3" s="103"/>
    </row>
    <row r="4" s="94" customFormat="1" ht="93" customHeight="1" spans="1:9">
      <c r="A4" s="100">
        <v>2</v>
      </c>
      <c r="B4" s="101" t="s">
        <v>14</v>
      </c>
      <c r="C4" s="101" t="s">
        <v>15</v>
      </c>
      <c r="D4" s="101" t="s">
        <v>11</v>
      </c>
      <c r="E4" s="101" t="s">
        <v>12</v>
      </c>
      <c r="F4" s="100">
        <v>108.8</v>
      </c>
      <c r="G4" s="101" t="s">
        <v>13</v>
      </c>
      <c r="H4" s="99"/>
      <c r="I4" s="103"/>
    </row>
    <row r="5" s="95" customFormat="1" ht="100" customHeight="1" spans="1:9">
      <c r="A5" s="100">
        <v>3</v>
      </c>
      <c r="B5" s="101" t="s">
        <v>16</v>
      </c>
      <c r="C5" s="101" t="s">
        <v>17</v>
      </c>
      <c r="D5" s="101" t="s">
        <v>11</v>
      </c>
      <c r="E5" s="101" t="s">
        <v>12</v>
      </c>
      <c r="F5" s="100">
        <v>194.3</v>
      </c>
      <c r="G5" s="101" t="s">
        <v>13</v>
      </c>
      <c r="H5" s="102"/>
      <c r="I5" s="103"/>
    </row>
    <row r="6" s="94" customFormat="1" ht="76" customHeight="1" spans="1:9">
      <c r="A6" s="100">
        <v>4</v>
      </c>
      <c r="B6" s="101" t="s">
        <v>18</v>
      </c>
      <c r="C6" s="101" t="s">
        <v>19</v>
      </c>
      <c r="D6" s="101" t="s">
        <v>11</v>
      </c>
      <c r="E6" s="101" t="s">
        <v>12</v>
      </c>
      <c r="F6" s="100">
        <v>100</v>
      </c>
      <c r="G6" s="101" t="s">
        <v>13</v>
      </c>
      <c r="H6" s="99"/>
      <c r="I6" s="103"/>
    </row>
    <row r="7" s="95" customFormat="1" ht="74" customHeight="1" spans="1:9">
      <c r="A7" s="100">
        <v>5</v>
      </c>
      <c r="B7" s="101" t="s">
        <v>20</v>
      </c>
      <c r="C7" s="101" t="s">
        <v>21</v>
      </c>
      <c r="D7" s="101" t="s">
        <v>11</v>
      </c>
      <c r="E7" s="101" t="s">
        <v>12</v>
      </c>
      <c r="F7" s="100">
        <v>110</v>
      </c>
      <c r="G7" s="101" t="s">
        <v>22</v>
      </c>
      <c r="H7" s="102"/>
      <c r="I7" s="103"/>
    </row>
    <row r="8" s="95" customFormat="1" ht="81" customHeight="1" spans="1:9">
      <c r="A8" s="100">
        <v>6</v>
      </c>
      <c r="B8" s="101" t="s">
        <v>23</v>
      </c>
      <c r="C8" s="101" t="s">
        <v>24</v>
      </c>
      <c r="D8" s="101" t="s">
        <v>11</v>
      </c>
      <c r="E8" s="101" t="s">
        <v>12</v>
      </c>
      <c r="F8" s="100">
        <v>193</v>
      </c>
      <c r="G8" s="101" t="s">
        <v>22</v>
      </c>
      <c r="H8" s="102"/>
      <c r="I8" s="103"/>
    </row>
    <row r="9" s="95" customFormat="1" ht="76" customHeight="1" spans="1:9">
      <c r="A9" s="100">
        <v>7</v>
      </c>
      <c r="B9" s="101" t="s">
        <v>25</v>
      </c>
      <c r="C9" s="101" t="s">
        <v>26</v>
      </c>
      <c r="D9" s="101" t="s">
        <v>11</v>
      </c>
      <c r="E9" s="101" t="s">
        <v>12</v>
      </c>
      <c r="F9" s="100">
        <v>260</v>
      </c>
      <c r="G9" s="101" t="s">
        <v>22</v>
      </c>
      <c r="H9" s="102"/>
      <c r="I9" s="103"/>
    </row>
    <row r="10" s="95" customFormat="1" ht="75" customHeight="1" spans="1:9">
      <c r="A10" s="100">
        <v>8</v>
      </c>
      <c r="B10" s="101" t="s">
        <v>27</v>
      </c>
      <c r="C10" s="101" t="s">
        <v>28</v>
      </c>
      <c r="D10" s="101" t="s">
        <v>11</v>
      </c>
      <c r="E10" s="101" t="s">
        <v>12</v>
      </c>
      <c r="F10" s="100">
        <v>174.22</v>
      </c>
      <c r="G10" s="101" t="s">
        <v>29</v>
      </c>
      <c r="H10" s="102"/>
      <c r="I10" s="103"/>
    </row>
    <row r="11" s="95" customFormat="1" ht="81" customHeight="1" spans="1:9">
      <c r="A11" s="100">
        <v>9</v>
      </c>
      <c r="B11" s="101" t="s">
        <v>30</v>
      </c>
      <c r="C11" s="101" t="s">
        <v>31</v>
      </c>
      <c r="D11" s="101" t="s">
        <v>11</v>
      </c>
      <c r="E11" s="101" t="s">
        <v>12</v>
      </c>
      <c r="F11" s="100">
        <v>549.26</v>
      </c>
      <c r="G11" s="101" t="s">
        <v>32</v>
      </c>
      <c r="H11" s="102"/>
      <c r="I11" s="103"/>
    </row>
    <row r="12" s="95" customFormat="1" ht="96" spans="1:9">
      <c r="A12" s="100">
        <v>10</v>
      </c>
      <c r="B12" s="101" t="s">
        <v>33</v>
      </c>
      <c r="C12" s="101" t="s">
        <v>34</v>
      </c>
      <c r="D12" s="101" t="s">
        <v>11</v>
      </c>
      <c r="E12" s="101" t="s">
        <v>12</v>
      </c>
      <c r="F12" s="100">
        <v>464.42</v>
      </c>
      <c r="G12" s="101" t="s">
        <v>32</v>
      </c>
      <c r="H12" s="102"/>
      <c r="I12" s="103"/>
    </row>
    <row r="13" s="95" customFormat="1" ht="60" spans="1:9">
      <c r="A13" s="100">
        <v>11</v>
      </c>
      <c r="B13" s="101" t="s">
        <v>35</v>
      </c>
      <c r="C13" s="101" t="s">
        <v>36</v>
      </c>
      <c r="D13" s="101" t="s">
        <v>11</v>
      </c>
      <c r="E13" s="101" t="s">
        <v>12</v>
      </c>
      <c r="F13" s="100">
        <v>105</v>
      </c>
      <c r="G13" s="101" t="s">
        <v>32</v>
      </c>
      <c r="H13" s="102"/>
      <c r="I13" s="103"/>
    </row>
  </sheetData>
  <mergeCells count="1">
    <mergeCell ref="A1:G1"/>
  </mergeCells>
  <printOptions horizontalCentered="1"/>
  <pageMargins left="0.590277777777778" right="0.590277777777778" top="0.786805555555556" bottom="0.590277777777778" header="0.511805555555556" footer="0.393055555555556"/>
  <pageSetup paperSize="8" scale="62" fitToHeight="0" orientation="landscape" blackAndWhite="1"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pageSetUpPr fitToPage="1"/>
  </sheetPr>
  <dimension ref="A1:S313"/>
  <sheetViews>
    <sheetView workbookViewId="0">
      <pane xSplit="2" ySplit="6" topLeftCell="C180" activePane="bottomRight" state="frozen"/>
      <selection/>
      <selection pane="topRight"/>
      <selection pane="bottomLeft"/>
      <selection pane="bottomRight" activeCell="J80" sqref="J80"/>
    </sheetView>
  </sheetViews>
  <sheetFormatPr defaultColWidth="9" defaultRowHeight="30" customHeight="1"/>
  <cols>
    <col min="1" max="1" width="7.625" style="26" customWidth="1"/>
    <col min="2" max="2" width="16.125" style="27" customWidth="1"/>
    <col min="3" max="3" width="20.625" style="27" customWidth="1"/>
    <col min="4" max="4" width="18.125" style="27" customWidth="1"/>
    <col min="5" max="5" width="20" style="27" customWidth="1"/>
    <col min="6" max="6" width="19.125" style="27" customWidth="1"/>
    <col min="7" max="7" width="52" style="27" customWidth="1"/>
    <col min="8" max="9" width="10.625" style="27" customWidth="1"/>
    <col min="10" max="10" width="16.875" style="27" customWidth="1"/>
    <col min="11" max="11" width="13.125" style="27" customWidth="1"/>
    <col min="12" max="12" width="16.375" style="27" customWidth="1"/>
    <col min="13" max="13" width="13.5" style="27" customWidth="1"/>
    <col min="14" max="17" width="14.875" style="27" customWidth="1"/>
    <col min="18" max="18" width="9" style="26"/>
    <col min="19" max="19" width="13.75" style="26" customWidth="1"/>
    <col min="20" max="16384" width="9" style="26"/>
  </cols>
  <sheetData>
    <row r="1" s="10" customFormat="1" customHeight="1" spans="1:17">
      <c r="A1" s="28"/>
      <c r="B1" s="29"/>
      <c r="C1" s="29"/>
      <c r="D1" s="29"/>
      <c r="E1" s="29"/>
      <c r="F1" s="29"/>
      <c r="G1" s="29"/>
      <c r="H1" s="29"/>
      <c r="I1" s="29"/>
      <c r="J1" s="29"/>
      <c r="K1" s="29"/>
      <c r="L1" s="29"/>
      <c r="M1" s="29"/>
      <c r="N1" s="29"/>
      <c r="O1" s="65"/>
      <c r="P1" s="65"/>
      <c r="Q1" s="65"/>
    </row>
    <row r="2" s="11" customFormat="1" ht="50.1" customHeight="1" spans="1:17">
      <c r="A2" s="30" t="s">
        <v>37</v>
      </c>
      <c r="B2" s="30"/>
      <c r="C2" s="31"/>
      <c r="D2" s="30"/>
      <c r="E2" s="30"/>
      <c r="F2" s="30"/>
      <c r="G2" s="30"/>
      <c r="H2" s="30"/>
      <c r="I2" s="30"/>
      <c r="J2" s="30"/>
      <c r="K2" s="30"/>
      <c r="L2" s="30"/>
      <c r="M2" s="30"/>
      <c r="N2" s="30"/>
      <c r="O2" s="30"/>
      <c r="P2" s="30"/>
      <c r="Q2" s="30"/>
    </row>
    <row r="3" s="12" customFormat="1" ht="12" spans="1:17">
      <c r="A3" s="32"/>
      <c r="B3" s="33"/>
      <c r="C3" s="32" t="s">
        <v>38</v>
      </c>
      <c r="D3" s="32"/>
      <c r="E3" s="33"/>
      <c r="F3" s="33"/>
      <c r="G3" s="33"/>
      <c r="H3" s="33"/>
      <c r="I3" s="33"/>
      <c r="J3" s="33"/>
      <c r="K3" s="33"/>
      <c r="L3" s="33"/>
      <c r="M3" s="33"/>
      <c r="N3" s="33"/>
      <c r="O3" s="33"/>
      <c r="P3" s="33"/>
      <c r="Q3" s="33"/>
    </row>
    <row r="4" s="13" customFormat="1" ht="72.75" customHeight="1" spans="1:17">
      <c r="A4" s="34" t="s">
        <v>1</v>
      </c>
      <c r="B4" s="34" t="s">
        <v>39</v>
      </c>
      <c r="C4" s="34" t="s">
        <v>40</v>
      </c>
      <c r="D4" s="35" t="s">
        <v>41</v>
      </c>
      <c r="E4" s="34" t="s">
        <v>42</v>
      </c>
      <c r="F4" s="34" t="s">
        <v>43</v>
      </c>
      <c r="G4" s="34" t="s">
        <v>44</v>
      </c>
      <c r="H4" s="34" t="s">
        <v>45</v>
      </c>
      <c r="I4" s="34" t="s">
        <v>46</v>
      </c>
      <c r="J4" s="34" t="s">
        <v>47</v>
      </c>
      <c r="K4" s="35" t="s">
        <v>48</v>
      </c>
      <c r="L4" s="34" t="s">
        <v>49</v>
      </c>
      <c r="M4" s="34" t="s">
        <v>50</v>
      </c>
      <c r="N4" s="34" t="s">
        <v>51</v>
      </c>
      <c r="O4" s="34" t="s">
        <v>52</v>
      </c>
      <c r="P4" s="34" t="s">
        <v>53</v>
      </c>
      <c r="Q4" s="34" t="s">
        <v>54</v>
      </c>
    </row>
    <row r="5" s="14" customFormat="1" ht="35.1" hidden="1" customHeight="1" spans="1:17">
      <c r="A5" s="36"/>
      <c r="B5" s="37" t="s">
        <v>55</v>
      </c>
      <c r="C5" s="37"/>
      <c r="D5" s="37"/>
      <c r="E5" s="36" t="s">
        <v>56</v>
      </c>
      <c r="F5" s="37"/>
      <c r="G5" s="37"/>
      <c r="H5" s="37"/>
      <c r="I5" s="37"/>
      <c r="J5" s="37"/>
      <c r="K5" s="37"/>
      <c r="L5" s="66">
        <f>L6+L62</f>
        <v>805208.7578</v>
      </c>
      <c r="M5" s="66">
        <f>M6+M62</f>
        <v>132640.5</v>
      </c>
      <c r="N5" s="66">
        <f>N6+N62</f>
        <v>133605</v>
      </c>
      <c r="O5" s="67">
        <f>N5/3</f>
        <v>44535</v>
      </c>
      <c r="P5" s="36"/>
      <c r="Q5" s="36"/>
    </row>
    <row r="6" s="14" customFormat="1" ht="35.1" hidden="1" customHeight="1" spans="1:17">
      <c r="A6" s="36" t="s">
        <v>57</v>
      </c>
      <c r="B6" s="37" t="s">
        <v>58</v>
      </c>
      <c r="C6" s="37"/>
      <c r="D6" s="37"/>
      <c r="E6" s="36" t="s">
        <v>59</v>
      </c>
      <c r="F6" s="37"/>
      <c r="G6" s="37"/>
      <c r="H6" s="37"/>
      <c r="I6" s="37"/>
      <c r="J6" s="37"/>
      <c r="K6" s="37"/>
      <c r="L6" s="68">
        <f>L7+L24+L36</f>
        <v>9710.82</v>
      </c>
      <c r="M6" s="68">
        <f>M7+M24+M36</f>
        <v>8216.5</v>
      </c>
      <c r="N6" s="68">
        <v>9081</v>
      </c>
      <c r="O6" s="36"/>
      <c r="P6" s="36"/>
      <c r="Q6" s="36"/>
    </row>
    <row r="7" s="15" customFormat="1" ht="35.1" hidden="1" customHeight="1" spans="1:17">
      <c r="A7" s="36" t="s">
        <v>60</v>
      </c>
      <c r="B7" s="37" t="s">
        <v>61</v>
      </c>
      <c r="C7" s="37"/>
      <c r="D7" s="37"/>
      <c r="E7" s="36" t="s">
        <v>62</v>
      </c>
      <c r="F7" s="37"/>
      <c r="G7" s="37"/>
      <c r="H7" s="37"/>
      <c r="I7" s="37"/>
      <c r="J7" s="37"/>
      <c r="K7" s="37"/>
      <c r="L7" s="68">
        <f>SUM(L8:L23)</f>
        <v>3050.8</v>
      </c>
      <c r="M7" s="68">
        <f>SUM(M8:M23)</f>
        <v>2980.8</v>
      </c>
      <c r="N7" s="68"/>
      <c r="O7" s="36"/>
      <c r="P7" s="36"/>
      <c r="Q7" s="36"/>
    </row>
    <row r="8" s="16" customFormat="1" ht="35.1" hidden="1" customHeight="1" spans="1:19">
      <c r="A8" s="38">
        <v>1</v>
      </c>
      <c r="B8" s="38" t="s">
        <v>63</v>
      </c>
      <c r="C8" s="38" t="s">
        <v>64</v>
      </c>
      <c r="D8" s="38" t="s">
        <v>65</v>
      </c>
      <c r="E8" s="104" t="s">
        <v>66</v>
      </c>
      <c r="F8" s="40" t="s">
        <v>67</v>
      </c>
      <c r="G8" s="39" t="s">
        <v>68</v>
      </c>
      <c r="H8" s="38" t="s">
        <v>69</v>
      </c>
      <c r="I8" s="38" t="s">
        <v>70</v>
      </c>
      <c r="J8" s="38" t="s">
        <v>71</v>
      </c>
      <c r="K8" s="38" t="s">
        <v>72</v>
      </c>
      <c r="L8" s="69">
        <v>201.5</v>
      </c>
      <c r="M8" s="69">
        <v>201.5</v>
      </c>
      <c r="N8" s="69" t="s">
        <v>73</v>
      </c>
      <c r="O8" s="38"/>
      <c r="P8" s="38" t="s">
        <v>73</v>
      </c>
      <c r="Q8" s="38" t="s">
        <v>74</v>
      </c>
      <c r="S8" s="84"/>
    </row>
    <row r="9" s="16" customFormat="1" ht="35.1" hidden="1" customHeight="1" spans="1:19">
      <c r="A9" s="38">
        <v>2</v>
      </c>
      <c r="B9" s="38" t="s">
        <v>63</v>
      </c>
      <c r="C9" s="38" t="s">
        <v>75</v>
      </c>
      <c r="D9" s="38" t="s">
        <v>76</v>
      </c>
      <c r="E9" s="104" t="s">
        <v>77</v>
      </c>
      <c r="F9" s="40" t="s">
        <v>78</v>
      </c>
      <c r="G9" s="39" t="s">
        <v>79</v>
      </c>
      <c r="H9" s="38" t="s">
        <v>69</v>
      </c>
      <c r="I9" s="38" t="s">
        <v>70</v>
      </c>
      <c r="J9" s="38" t="s">
        <v>80</v>
      </c>
      <c r="K9" s="38" t="s">
        <v>81</v>
      </c>
      <c r="L9" s="69">
        <v>120</v>
      </c>
      <c r="M9" s="69">
        <v>120</v>
      </c>
      <c r="N9" s="69" t="s">
        <v>73</v>
      </c>
      <c r="O9" s="38"/>
      <c r="P9" s="38" t="s">
        <v>73</v>
      </c>
      <c r="Q9" s="38" t="s">
        <v>74</v>
      </c>
      <c r="S9" s="84"/>
    </row>
    <row r="10" s="16" customFormat="1" ht="35.1" hidden="1" customHeight="1" spans="1:19">
      <c r="A10" s="38">
        <v>3</v>
      </c>
      <c r="B10" s="38" t="s">
        <v>63</v>
      </c>
      <c r="C10" s="38" t="s">
        <v>75</v>
      </c>
      <c r="D10" s="38" t="s">
        <v>82</v>
      </c>
      <c r="E10" s="104" t="s">
        <v>83</v>
      </c>
      <c r="F10" s="40" t="s">
        <v>84</v>
      </c>
      <c r="G10" s="39" t="s">
        <v>85</v>
      </c>
      <c r="H10" s="38" t="s">
        <v>69</v>
      </c>
      <c r="I10" s="38" t="s">
        <v>70</v>
      </c>
      <c r="J10" s="38" t="s">
        <v>71</v>
      </c>
      <c r="K10" s="38" t="s">
        <v>86</v>
      </c>
      <c r="L10" s="69">
        <v>150</v>
      </c>
      <c r="M10" s="69">
        <v>150</v>
      </c>
      <c r="N10" s="69" t="s">
        <v>73</v>
      </c>
      <c r="O10" s="38"/>
      <c r="P10" s="38" t="s">
        <v>73</v>
      </c>
      <c r="Q10" s="38" t="s">
        <v>74</v>
      </c>
      <c r="S10" s="84"/>
    </row>
    <row r="11" s="16" customFormat="1" ht="35.1" hidden="1" customHeight="1" spans="1:19">
      <c r="A11" s="38">
        <v>4</v>
      </c>
      <c r="B11" s="38" t="s">
        <v>63</v>
      </c>
      <c r="C11" s="38" t="s">
        <v>87</v>
      </c>
      <c r="D11" s="38" t="s">
        <v>88</v>
      </c>
      <c r="E11" s="104" t="s">
        <v>89</v>
      </c>
      <c r="F11" s="40" t="s">
        <v>90</v>
      </c>
      <c r="G11" s="39" t="s">
        <v>91</v>
      </c>
      <c r="H11" s="38" t="s">
        <v>69</v>
      </c>
      <c r="I11" s="38" t="s">
        <v>70</v>
      </c>
      <c r="J11" s="38" t="s">
        <v>71</v>
      </c>
      <c r="K11" s="38" t="s">
        <v>86</v>
      </c>
      <c r="L11" s="69">
        <v>108.3</v>
      </c>
      <c r="M11" s="69">
        <v>108.3</v>
      </c>
      <c r="N11" s="69" t="s">
        <v>73</v>
      </c>
      <c r="O11" s="38"/>
      <c r="P11" s="38" t="s">
        <v>73</v>
      </c>
      <c r="Q11" s="38" t="s">
        <v>74</v>
      </c>
      <c r="S11" s="84"/>
    </row>
    <row r="12" s="16" customFormat="1" ht="35.1" hidden="1" customHeight="1" spans="1:19">
      <c r="A12" s="38">
        <v>5</v>
      </c>
      <c r="B12" s="38" t="s">
        <v>63</v>
      </c>
      <c r="C12" s="38" t="s">
        <v>92</v>
      </c>
      <c r="D12" s="38" t="s">
        <v>93</v>
      </c>
      <c r="E12" s="104" t="s">
        <v>94</v>
      </c>
      <c r="F12" s="40" t="s">
        <v>95</v>
      </c>
      <c r="G12" s="39" t="s">
        <v>96</v>
      </c>
      <c r="H12" s="38" t="s">
        <v>69</v>
      </c>
      <c r="I12" s="38" t="s">
        <v>70</v>
      </c>
      <c r="J12" s="38" t="s">
        <v>71</v>
      </c>
      <c r="K12" s="38" t="s">
        <v>97</v>
      </c>
      <c r="L12" s="69">
        <v>100</v>
      </c>
      <c r="M12" s="69">
        <v>100</v>
      </c>
      <c r="N12" s="69" t="s">
        <v>98</v>
      </c>
      <c r="O12" s="38"/>
      <c r="P12" s="38" t="s">
        <v>73</v>
      </c>
      <c r="Q12" s="38" t="s">
        <v>74</v>
      </c>
      <c r="S12" s="84"/>
    </row>
    <row r="13" s="16" customFormat="1" ht="35.1" hidden="1" customHeight="1" spans="1:19">
      <c r="A13" s="38">
        <v>6</v>
      </c>
      <c r="B13" s="38" t="s">
        <v>63</v>
      </c>
      <c r="C13" s="38" t="s">
        <v>99</v>
      </c>
      <c r="D13" s="38" t="s">
        <v>100</v>
      </c>
      <c r="E13" s="104" t="s">
        <v>101</v>
      </c>
      <c r="F13" s="40" t="s">
        <v>102</v>
      </c>
      <c r="G13" s="39" t="s">
        <v>103</v>
      </c>
      <c r="H13" s="38" t="s">
        <v>69</v>
      </c>
      <c r="I13" s="38" t="s">
        <v>70</v>
      </c>
      <c r="J13" s="38" t="s">
        <v>71</v>
      </c>
      <c r="K13" s="38" t="s">
        <v>104</v>
      </c>
      <c r="L13" s="69">
        <v>115</v>
      </c>
      <c r="M13" s="69">
        <v>115</v>
      </c>
      <c r="N13" s="69" t="s">
        <v>105</v>
      </c>
      <c r="O13" s="38"/>
      <c r="P13" s="38" t="s">
        <v>73</v>
      </c>
      <c r="Q13" s="38" t="s">
        <v>74</v>
      </c>
      <c r="S13" s="84"/>
    </row>
    <row r="14" s="16" customFormat="1" ht="35.1" hidden="1" customHeight="1" spans="1:19">
      <c r="A14" s="38">
        <v>7</v>
      </c>
      <c r="B14" s="38" t="s">
        <v>63</v>
      </c>
      <c r="C14" s="38" t="s">
        <v>106</v>
      </c>
      <c r="D14" s="38" t="s">
        <v>107</v>
      </c>
      <c r="E14" s="104" t="s">
        <v>94</v>
      </c>
      <c r="F14" s="40" t="s">
        <v>108</v>
      </c>
      <c r="G14" s="39" t="s">
        <v>109</v>
      </c>
      <c r="H14" s="38" t="s">
        <v>69</v>
      </c>
      <c r="I14" s="38" t="s">
        <v>70</v>
      </c>
      <c r="J14" s="38" t="s">
        <v>71</v>
      </c>
      <c r="K14" s="38" t="s">
        <v>86</v>
      </c>
      <c r="L14" s="69">
        <v>100</v>
      </c>
      <c r="M14" s="69">
        <v>100</v>
      </c>
      <c r="N14" s="69" t="s">
        <v>110</v>
      </c>
      <c r="O14" s="38"/>
      <c r="P14" s="38" t="s">
        <v>73</v>
      </c>
      <c r="Q14" s="38" t="s">
        <v>74</v>
      </c>
      <c r="S14" s="84"/>
    </row>
    <row r="15" s="16" customFormat="1" ht="35.1" hidden="1" customHeight="1" spans="1:19">
      <c r="A15" s="38">
        <v>8</v>
      </c>
      <c r="B15" s="38" t="s">
        <v>63</v>
      </c>
      <c r="C15" s="38" t="s">
        <v>106</v>
      </c>
      <c r="D15" s="38" t="s">
        <v>111</v>
      </c>
      <c r="E15" s="104" t="s">
        <v>112</v>
      </c>
      <c r="F15" s="40" t="s">
        <v>113</v>
      </c>
      <c r="G15" s="39" t="s">
        <v>114</v>
      </c>
      <c r="H15" s="38" t="s">
        <v>69</v>
      </c>
      <c r="I15" s="38" t="s">
        <v>70</v>
      </c>
      <c r="J15" s="38" t="s">
        <v>71</v>
      </c>
      <c r="K15" s="38" t="s">
        <v>86</v>
      </c>
      <c r="L15" s="69">
        <v>100</v>
      </c>
      <c r="M15" s="69">
        <v>100</v>
      </c>
      <c r="N15" s="69" t="s">
        <v>115</v>
      </c>
      <c r="O15" s="38"/>
      <c r="P15" s="38" t="s">
        <v>73</v>
      </c>
      <c r="Q15" s="38" t="s">
        <v>74</v>
      </c>
      <c r="S15" s="84"/>
    </row>
    <row r="16" s="16" customFormat="1" ht="35.1" hidden="1" customHeight="1" spans="1:19">
      <c r="A16" s="38">
        <v>9</v>
      </c>
      <c r="B16" s="38" t="s">
        <v>63</v>
      </c>
      <c r="C16" s="38" t="s">
        <v>75</v>
      </c>
      <c r="D16" s="38" t="s">
        <v>82</v>
      </c>
      <c r="E16" s="104" t="s">
        <v>116</v>
      </c>
      <c r="F16" s="40" t="s">
        <v>117</v>
      </c>
      <c r="G16" s="39" t="s">
        <v>118</v>
      </c>
      <c r="H16" s="38" t="s">
        <v>69</v>
      </c>
      <c r="I16" s="38" t="s">
        <v>70</v>
      </c>
      <c r="J16" s="38" t="s">
        <v>71</v>
      </c>
      <c r="K16" s="38" t="s">
        <v>86</v>
      </c>
      <c r="L16" s="69">
        <v>220</v>
      </c>
      <c r="M16" s="69">
        <v>150</v>
      </c>
      <c r="N16" s="69" t="s">
        <v>73</v>
      </c>
      <c r="O16" s="38"/>
      <c r="P16" s="38" t="s">
        <v>73</v>
      </c>
      <c r="Q16" s="38" t="s">
        <v>74</v>
      </c>
      <c r="S16" s="84"/>
    </row>
    <row r="17" s="16" customFormat="1" ht="35.1" hidden="1" customHeight="1" spans="1:19">
      <c r="A17" s="38">
        <v>10</v>
      </c>
      <c r="B17" s="38" t="s">
        <v>63</v>
      </c>
      <c r="C17" s="38" t="s">
        <v>75</v>
      </c>
      <c r="D17" s="38" t="s">
        <v>82</v>
      </c>
      <c r="E17" s="104" t="s">
        <v>119</v>
      </c>
      <c r="F17" s="40" t="s">
        <v>120</v>
      </c>
      <c r="G17" s="39" t="s">
        <v>121</v>
      </c>
      <c r="H17" s="38" t="s">
        <v>69</v>
      </c>
      <c r="I17" s="38" t="s">
        <v>70</v>
      </c>
      <c r="J17" s="38" t="s">
        <v>71</v>
      </c>
      <c r="K17" s="38" t="s">
        <v>86</v>
      </c>
      <c r="L17" s="69">
        <v>200</v>
      </c>
      <c r="M17" s="69">
        <v>200</v>
      </c>
      <c r="N17" s="69" t="s">
        <v>73</v>
      </c>
      <c r="O17" s="38"/>
      <c r="P17" s="38" t="s">
        <v>73</v>
      </c>
      <c r="Q17" s="38" t="s">
        <v>74</v>
      </c>
      <c r="S17" s="84"/>
    </row>
    <row r="18" s="16" customFormat="1" ht="35.1" hidden="1" customHeight="1" spans="1:19">
      <c r="A18" s="38">
        <v>11</v>
      </c>
      <c r="B18" s="38" t="s">
        <v>63</v>
      </c>
      <c r="C18" s="38" t="s">
        <v>64</v>
      </c>
      <c r="D18" s="38" t="s">
        <v>122</v>
      </c>
      <c r="E18" s="104" t="s">
        <v>123</v>
      </c>
      <c r="F18" s="40" t="s">
        <v>124</v>
      </c>
      <c r="G18" s="39" t="s">
        <v>125</v>
      </c>
      <c r="H18" s="38" t="s">
        <v>69</v>
      </c>
      <c r="I18" s="38" t="s">
        <v>70</v>
      </c>
      <c r="J18" s="38" t="s">
        <v>71</v>
      </c>
      <c r="K18" s="38" t="s">
        <v>72</v>
      </c>
      <c r="L18" s="69">
        <v>306</v>
      </c>
      <c r="M18" s="69">
        <v>306</v>
      </c>
      <c r="N18" s="69" t="s">
        <v>73</v>
      </c>
      <c r="O18" s="38"/>
      <c r="P18" s="38" t="s">
        <v>73</v>
      </c>
      <c r="Q18" s="38" t="s">
        <v>74</v>
      </c>
      <c r="S18" s="84"/>
    </row>
    <row r="19" s="16" customFormat="1" ht="35.1" hidden="1" customHeight="1" spans="1:19">
      <c r="A19" s="38">
        <v>12</v>
      </c>
      <c r="B19" s="38" t="s">
        <v>63</v>
      </c>
      <c r="C19" s="38" t="s">
        <v>99</v>
      </c>
      <c r="D19" s="38" t="s">
        <v>126</v>
      </c>
      <c r="E19" s="104" t="s">
        <v>127</v>
      </c>
      <c r="F19" s="17" t="s">
        <v>128</v>
      </c>
      <c r="G19" s="39" t="s">
        <v>129</v>
      </c>
      <c r="H19" s="38" t="s">
        <v>69</v>
      </c>
      <c r="I19" s="38" t="s">
        <v>70</v>
      </c>
      <c r="J19" s="38" t="s">
        <v>71</v>
      </c>
      <c r="K19" s="38" t="s">
        <v>104</v>
      </c>
      <c r="L19" s="69">
        <v>220</v>
      </c>
      <c r="M19" s="69">
        <v>220</v>
      </c>
      <c r="N19" s="69" t="s">
        <v>73</v>
      </c>
      <c r="O19" s="38"/>
      <c r="P19" s="38" t="s">
        <v>73</v>
      </c>
      <c r="Q19" s="38" t="s">
        <v>74</v>
      </c>
      <c r="S19" s="84"/>
    </row>
    <row r="20" s="16" customFormat="1" ht="35.1" hidden="1" customHeight="1" spans="1:19">
      <c r="A20" s="38">
        <v>13</v>
      </c>
      <c r="B20" s="38" t="s">
        <v>63</v>
      </c>
      <c r="C20" s="38" t="s">
        <v>130</v>
      </c>
      <c r="D20" s="38" t="s">
        <v>131</v>
      </c>
      <c r="E20" s="39" t="s">
        <v>132</v>
      </c>
      <c r="F20" s="40" t="s">
        <v>133</v>
      </c>
      <c r="G20" s="39" t="s">
        <v>134</v>
      </c>
      <c r="H20" s="38" t="s">
        <v>69</v>
      </c>
      <c r="I20" s="38" t="s">
        <v>70</v>
      </c>
      <c r="J20" s="38" t="s">
        <v>71</v>
      </c>
      <c r="K20" s="38" t="s">
        <v>86</v>
      </c>
      <c r="L20" s="69">
        <v>300</v>
      </c>
      <c r="M20" s="69">
        <v>300</v>
      </c>
      <c r="N20" s="69" t="s">
        <v>73</v>
      </c>
      <c r="O20" s="38"/>
      <c r="P20" s="38" t="s">
        <v>73</v>
      </c>
      <c r="Q20" s="38" t="s">
        <v>74</v>
      </c>
      <c r="S20" s="84"/>
    </row>
    <row r="21" s="16" customFormat="1" ht="35.1" hidden="1" customHeight="1" spans="1:19">
      <c r="A21" s="38">
        <v>14</v>
      </c>
      <c r="B21" s="38" t="s">
        <v>63</v>
      </c>
      <c r="C21" s="38" t="s">
        <v>135</v>
      </c>
      <c r="D21" s="38" t="s">
        <v>136</v>
      </c>
      <c r="E21" s="104" t="s">
        <v>137</v>
      </c>
      <c r="F21" s="40" t="s">
        <v>138</v>
      </c>
      <c r="G21" s="39" t="s">
        <v>139</v>
      </c>
      <c r="H21" s="38" t="s">
        <v>69</v>
      </c>
      <c r="I21" s="38" t="s">
        <v>70</v>
      </c>
      <c r="J21" s="38" t="s">
        <v>71</v>
      </c>
      <c r="K21" s="38" t="s">
        <v>86</v>
      </c>
      <c r="L21" s="69">
        <v>400</v>
      </c>
      <c r="M21" s="69">
        <v>400</v>
      </c>
      <c r="N21" s="69" t="s">
        <v>73</v>
      </c>
      <c r="O21" s="38"/>
      <c r="P21" s="38" t="s">
        <v>73</v>
      </c>
      <c r="Q21" s="38" t="s">
        <v>74</v>
      </c>
      <c r="S21" s="84"/>
    </row>
    <row r="22" s="16" customFormat="1" ht="35.1" hidden="1" customHeight="1" spans="1:19">
      <c r="A22" s="38">
        <v>15</v>
      </c>
      <c r="B22" s="38" t="s">
        <v>63</v>
      </c>
      <c r="C22" s="38" t="s">
        <v>106</v>
      </c>
      <c r="D22" s="38" t="s">
        <v>111</v>
      </c>
      <c r="E22" s="104" t="s">
        <v>140</v>
      </c>
      <c r="F22" s="40" t="s">
        <v>141</v>
      </c>
      <c r="G22" s="39" t="s">
        <v>142</v>
      </c>
      <c r="H22" s="38" t="s">
        <v>69</v>
      </c>
      <c r="I22" s="38" t="s">
        <v>70</v>
      </c>
      <c r="J22" s="38" t="s">
        <v>71</v>
      </c>
      <c r="K22" s="38"/>
      <c r="L22" s="69">
        <v>100</v>
      </c>
      <c r="M22" s="69">
        <v>100</v>
      </c>
      <c r="N22" s="69" t="s">
        <v>115</v>
      </c>
      <c r="O22" s="38"/>
      <c r="P22" s="38" t="s">
        <v>73</v>
      </c>
      <c r="Q22" s="38" t="s">
        <v>74</v>
      </c>
      <c r="S22" s="84"/>
    </row>
    <row r="23" s="17" customFormat="1" ht="35.1" hidden="1" customHeight="1" spans="1:19">
      <c r="A23" s="38">
        <v>16</v>
      </c>
      <c r="B23" s="38" t="s">
        <v>63</v>
      </c>
      <c r="C23" s="38" t="s">
        <v>130</v>
      </c>
      <c r="D23" s="38" t="s">
        <v>143</v>
      </c>
      <c r="E23" s="104" t="s">
        <v>144</v>
      </c>
      <c r="F23" s="40" t="s">
        <v>145</v>
      </c>
      <c r="G23" s="39" t="s">
        <v>146</v>
      </c>
      <c r="H23" s="38" t="s">
        <v>147</v>
      </c>
      <c r="I23" s="38" t="s">
        <v>70</v>
      </c>
      <c r="J23" s="38" t="s">
        <v>71</v>
      </c>
      <c r="K23" s="38" t="s">
        <v>86</v>
      </c>
      <c r="L23" s="69">
        <v>310</v>
      </c>
      <c r="M23" s="69">
        <v>310</v>
      </c>
      <c r="N23" s="69" t="s">
        <v>115</v>
      </c>
      <c r="O23" s="38"/>
      <c r="P23" s="38" t="s">
        <v>73</v>
      </c>
      <c r="Q23" s="38" t="s">
        <v>74</v>
      </c>
      <c r="S23" s="84"/>
    </row>
    <row r="24" s="18" customFormat="1" ht="35.1" hidden="1" customHeight="1" spans="1:19">
      <c r="A24" s="36" t="s">
        <v>148</v>
      </c>
      <c r="B24" s="37" t="s">
        <v>149</v>
      </c>
      <c r="C24" s="36"/>
      <c r="D24" s="36"/>
      <c r="E24" s="36" t="s">
        <v>150</v>
      </c>
      <c r="F24" s="41"/>
      <c r="G24" s="37"/>
      <c r="H24" s="36"/>
      <c r="I24" s="36"/>
      <c r="J24" s="36"/>
      <c r="K24" s="36"/>
      <c r="L24" s="70">
        <f>SUM(L25:L35)</f>
        <v>3804.02</v>
      </c>
      <c r="M24" s="70">
        <f>SUM(M25:M35)</f>
        <v>2409.7</v>
      </c>
      <c r="N24" s="68"/>
      <c r="O24" s="36"/>
      <c r="P24" s="36"/>
      <c r="Q24" s="36"/>
      <c r="S24" s="84"/>
    </row>
    <row r="25" s="19" customFormat="1" ht="35.1" hidden="1" customHeight="1" spans="1:19">
      <c r="A25" s="38">
        <v>1</v>
      </c>
      <c r="B25" s="38" t="s">
        <v>63</v>
      </c>
      <c r="C25" s="42" t="s">
        <v>151</v>
      </c>
      <c r="D25" s="43" t="s">
        <v>152</v>
      </c>
      <c r="E25" s="44"/>
      <c r="F25" s="45" t="s">
        <v>9</v>
      </c>
      <c r="G25" s="46" t="s">
        <v>153</v>
      </c>
      <c r="H25" s="42" t="s">
        <v>154</v>
      </c>
      <c r="I25" s="42" t="s">
        <v>70</v>
      </c>
      <c r="J25" s="42" t="s">
        <v>155</v>
      </c>
      <c r="K25" s="69" t="s">
        <v>156</v>
      </c>
      <c r="L25" s="71">
        <v>150</v>
      </c>
      <c r="M25" s="71">
        <v>150</v>
      </c>
      <c r="N25" s="69" t="s">
        <v>13</v>
      </c>
      <c r="O25" s="42"/>
      <c r="P25" s="42" t="s">
        <v>13</v>
      </c>
      <c r="Q25" s="42" t="s">
        <v>157</v>
      </c>
      <c r="S25" s="84"/>
    </row>
    <row r="26" s="19" customFormat="1" ht="35.1" hidden="1" customHeight="1" spans="1:19">
      <c r="A26" s="47">
        <v>2</v>
      </c>
      <c r="B26" s="47" t="s">
        <v>63</v>
      </c>
      <c r="C26" s="48" t="s">
        <v>158</v>
      </c>
      <c r="D26" s="49" t="s">
        <v>159</v>
      </c>
      <c r="E26" s="50"/>
      <c r="F26" s="51" t="s">
        <v>14</v>
      </c>
      <c r="G26" s="52" t="s">
        <v>15</v>
      </c>
      <c r="H26" s="48" t="s">
        <v>154</v>
      </c>
      <c r="I26" s="48" t="s">
        <v>70</v>
      </c>
      <c r="J26" s="48" t="s">
        <v>155</v>
      </c>
      <c r="K26" s="72" t="s">
        <v>158</v>
      </c>
      <c r="L26" s="73">
        <v>108.8</v>
      </c>
      <c r="M26" s="73">
        <v>108.8</v>
      </c>
      <c r="N26" s="69" t="s">
        <v>13</v>
      </c>
      <c r="O26" s="48"/>
      <c r="P26" s="48" t="s">
        <v>13</v>
      </c>
      <c r="Q26" s="42" t="s">
        <v>157</v>
      </c>
      <c r="S26" s="84"/>
    </row>
    <row r="27" s="20" customFormat="1" ht="35.1" hidden="1" customHeight="1" spans="1:19">
      <c r="A27" s="38">
        <v>3</v>
      </c>
      <c r="B27" s="38" t="s">
        <v>63</v>
      </c>
      <c r="C27" s="48" t="s">
        <v>151</v>
      </c>
      <c r="D27" s="49" t="s">
        <v>152</v>
      </c>
      <c r="E27" s="50"/>
      <c r="F27" s="51" t="s">
        <v>16</v>
      </c>
      <c r="G27" s="39" t="s">
        <v>160</v>
      </c>
      <c r="H27" s="48" t="s">
        <v>154</v>
      </c>
      <c r="I27" s="48" t="s">
        <v>70</v>
      </c>
      <c r="J27" s="48" t="s">
        <v>155</v>
      </c>
      <c r="K27" s="72" t="s">
        <v>156</v>
      </c>
      <c r="L27" s="73">
        <v>500</v>
      </c>
      <c r="M27" s="73">
        <v>195</v>
      </c>
      <c r="N27" s="69" t="s">
        <v>13</v>
      </c>
      <c r="O27" s="48"/>
      <c r="P27" s="48" t="s">
        <v>13</v>
      </c>
      <c r="Q27" s="42" t="s">
        <v>157</v>
      </c>
      <c r="S27" s="84"/>
    </row>
    <row r="28" s="19" customFormat="1" ht="35.1" customHeight="1" spans="1:19">
      <c r="A28" s="47">
        <v>4</v>
      </c>
      <c r="B28" s="38" t="s">
        <v>63</v>
      </c>
      <c r="C28" s="48" t="s">
        <v>161</v>
      </c>
      <c r="D28" s="49" t="s">
        <v>162</v>
      </c>
      <c r="E28" s="50"/>
      <c r="F28" s="51" t="s">
        <v>18</v>
      </c>
      <c r="G28" s="52" t="s">
        <v>19</v>
      </c>
      <c r="H28" s="48" t="s">
        <v>154</v>
      </c>
      <c r="I28" s="48" t="s">
        <v>70</v>
      </c>
      <c r="J28" s="48" t="s">
        <v>155</v>
      </c>
      <c r="K28" s="72" t="s">
        <v>161</v>
      </c>
      <c r="L28" s="73">
        <v>204.88</v>
      </c>
      <c r="M28" s="73">
        <v>100</v>
      </c>
      <c r="N28" s="69" t="s">
        <v>13</v>
      </c>
      <c r="O28" s="48"/>
      <c r="P28" s="48" t="s">
        <v>13</v>
      </c>
      <c r="Q28" s="42" t="s">
        <v>157</v>
      </c>
      <c r="S28" s="84"/>
    </row>
    <row r="29" s="20" customFormat="1" ht="35.1" hidden="1" customHeight="1" spans="1:19">
      <c r="A29" s="38">
        <v>5</v>
      </c>
      <c r="B29" s="38" t="s">
        <v>63</v>
      </c>
      <c r="C29" s="48" t="s">
        <v>151</v>
      </c>
      <c r="D29" s="49" t="s">
        <v>152</v>
      </c>
      <c r="E29" s="50"/>
      <c r="F29" s="51" t="s">
        <v>20</v>
      </c>
      <c r="G29" s="52" t="s">
        <v>21</v>
      </c>
      <c r="H29" s="48" t="s">
        <v>163</v>
      </c>
      <c r="I29" s="48" t="s">
        <v>70</v>
      </c>
      <c r="J29" s="48" t="s">
        <v>155</v>
      </c>
      <c r="K29" s="72" t="s">
        <v>156</v>
      </c>
      <c r="L29" s="73">
        <v>110</v>
      </c>
      <c r="M29" s="73">
        <v>110</v>
      </c>
      <c r="N29" s="69" t="s">
        <v>22</v>
      </c>
      <c r="O29" s="48"/>
      <c r="P29" s="48" t="s">
        <v>13</v>
      </c>
      <c r="Q29" s="42" t="s">
        <v>157</v>
      </c>
      <c r="S29" s="84"/>
    </row>
    <row r="30" s="20" customFormat="1" ht="35.1" hidden="1" customHeight="1" spans="1:19">
      <c r="A30" s="47">
        <v>6</v>
      </c>
      <c r="B30" s="38" t="s">
        <v>63</v>
      </c>
      <c r="C30" s="48" t="s">
        <v>151</v>
      </c>
      <c r="D30" s="49" t="s">
        <v>152</v>
      </c>
      <c r="E30" s="50"/>
      <c r="F30" s="51" t="s">
        <v>23</v>
      </c>
      <c r="G30" s="52" t="s">
        <v>24</v>
      </c>
      <c r="H30" s="48" t="s">
        <v>163</v>
      </c>
      <c r="I30" s="48" t="s">
        <v>70</v>
      </c>
      <c r="J30" s="48" t="s">
        <v>155</v>
      </c>
      <c r="K30" s="72" t="s">
        <v>156</v>
      </c>
      <c r="L30" s="73">
        <v>193</v>
      </c>
      <c r="M30" s="73">
        <v>193</v>
      </c>
      <c r="N30" s="69" t="s">
        <v>22</v>
      </c>
      <c r="O30" s="48"/>
      <c r="P30" s="48" t="s">
        <v>13</v>
      </c>
      <c r="Q30" s="42" t="s">
        <v>157</v>
      </c>
      <c r="S30" s="84"/>
    </row>
    <row r="31" s="20" customFormat="1" ht="35.1" hidden="1" customHeight="1" spans="1:19">
      <c r="A31" s="38">
        <v>7</v>
      </c>
      <c r="B31" s="38" t="s">
        <v>63</v>
      </c>
      <c r="C31" s="48" t="s">
        <v>164</v>
      </c>
      <c r="D31" s="49" t="s">
        <v>164</v>
      </c>
      <c r="E31" s="50"/>
      <c r="F31" s="53" t="s">
        <v>25</v>
      </c>
      <c r="G31" s="54" t="s">
        <v>26</v>
      </c>
      <c r="H31" s="48" t="s">
        <v>154</v>
      </c>
      <c r="I31" s="48" t="s">
        <v>70</v>
      </c>
      <c r="J31" s="48" t="s">
        <v>155</v>
      </c>
      <c r="K31" s="72" t="s">
        <v>165</v>
      </c>
      <c r="L31" s="73">
        <v>1000</v>
      </c>
      <c r="M31" s="73">
        <v>260</v>
      </c>
      <c r="N31" s="69" t="s">
        <v>22</v>
      </c>
      <c r="O31" s="48"/>
      <c r="P31" s="48" t="s">
        <v>13</v>
      </c>
      <c r="Q31" s="42" t="s">
        <v>157</v>
      </c>
      <c r="S31" s="84"/>
    </row>
    <row r="32" s="20" customFormat="1" ht="35.1" hidden="1" customHeight="1" spans="1:19">
      <c r="A32" s="47">
        <v>8</v>
      </c>
      <c r="B32" s="38" t="s">
        <v>63</v>
      </c>
      <c r="C32" s="48" t="s">
        <v>151</v>
      </c>
      <c r="D32" s="49" t="s">
        <v>152</v>
      </c>
      <c r="E32" s="50"/>
      <c r="F32" s="51" t="s">
        <v>27</v>
      </c>
      <c r="G32" s="52" t="s">
        <v>28</v>
      </c>
      <c r="H32" s="48" t="s">
        <v>154</v>
      </c>
      <c r="I32" s="48" t="s">
        <v>70</v>
      </c>
      <c r="J32" s="48" t="s">
        <v>155</v>
      </c>
      <c r="K32" s="72" t="s">
        <v>156</v>
      </c>
      <c r="L32" s="73">
        <v>174.22</v>
      </c>
      <c r="M32" s="73">
        <v>174.22</v>
      </c>
      <c r="N32" s="69" t="s">
        <v>29</v>
      </c>
      <c r="O32" s="48"/>
      <c r="P32" s="48" t="s">
        <v>13</v>
      </c>
      <c r="Q32" s="42" t="s">
        <v>157</v>
      </c>
      <c r="S32" s="84"/>
    </row>
    <row r="33" s="20" customFormat="1" ht="35.1" hidden="1" customHeight="1" spans="1:19">
      <c r="A33" s="38">
        <v>9</v>
      </c>
      <c r="B33" s="38" t="s">
        <v>63</v>
      </c>
      <c r="C33" s="48" t="s">
        <v>164</v>
      </c>
      <c r="D33" s="49" t="s">
        <v>164</v>
      </c>
      <c r="E33" s="50"/>
      <c r="F33" s="51" t="s">
        <v>30</v>
      </c>
      <c r="G33" s="52" t="s">
        <v>31</v>
      </c>
      <c r="H33" s="48" t="s">
        <v>163</v>
      </c>
      <c r="I33" s="48" t="s">
        <v>70</v>
      </c>
      <c r="J33" s="48" t="s">
        <v>155</v>
      </c>
      <c r="K33" s="72" t="s">
        <v>165</v>
      </c>
      <c r="L33" s="73">
        <v>664.51</v>
      </c>
      <c r="M33" s="73">
        <v>549.26</v>
      </c>
      <c r="N33" s="69" t="s">
        <v>32</v>
      </c>
      <c r="O33" s="48"/>
      <c r="P33" s="48" t="s">
        <v>13</v>
      </c>
      <c r="Q33" s="42" t="s">
        <v>157</v>
      </c>
      <c r="S33" s="84"/>
    </row>
    <row r="34" s="20" customFormat="1" ht="35.1" hidden="1" customHeight="1" spans="1:19">
      <c r="A34" s="47">
        <v>10</v>
      </c>
      <c r="B34" s="38" t="s">
        <v>63</v>
      </c>
      <c r="C34" s="48" t="s">
        <v>151</v>
      </c>
      <c r="D34" s="49" t="s">
        <v>152</v>
      </c>
      <c r="E34" s="50"/>
      <c r="F34" s="51" t="s">
        <v>33</v>
      </c>
      <c r="G34" s="52" t="s">
        <v>166</v>
      </c>
      <c r="H34" s="48" t="s">
        <v>163</v>
      </c>
      <c r="I34" s="48" t="s">
        <v>70</v>
      </c>
      <c r="J34" s="48" t="s">
        <v>155</v>
      </c>
      <c r="K34" s="72" t="s">
        <v>156</v>
      </c>
      <c r="L34" s="73">
        <v>593.61</v>
      </c>
      <c r="M34" s="73">
        <v>464.42</v>
      </c>
      <c r="N34" s="69" t="s">
        <v>32</v>
      </c>
      <c r="O34" s="48"/>
      <c r="P34" s="48" t="s">
        <v>13</v>
      </c>
      <c r="Q34" s="42" t="s">
        <v>157</v>
      </c>
      <c r="S34" s="84"/>
    </row>
    <row r="35" s="20" customFormat="1" ht="35.1" hidden="1" customHeight="1" spans="1:19">
      <c r="A35" s="38">
        <v>11</v>
      </c>
      <c r="B35" s="38" t="s">
        <v>63</v>
      </c>
      <c r="C35" s="48" t="s">
        <v>167</v>
      </c>
      <c r="D35" s="49" t="s">
        <v>168</v>
      </c>
      <c r="E35" s="50"/>
      <c r="F35" s="51" t="s">
        <v>35</v>
      </c>
      <c r="G35" s="55" t="s">
        <v>169</v>
      </c>
      <c r="H35" s="48" t="s">
        <v>154</v>
      </c>
      <c r="I35" s="48" t="s">
        <v>70</v>
      </c>
      <c r="J35" s="48" t="s">
        <v>155</v>
      </c>
      <c r="K35" s="72" t="s">
        <v>161</v>
      </c>
      <c r="L35" s="73">
        <v>105</v>
      </c>
      <c r="M35" s="73">
        <v>105</v>
      </c>
      <c r="N35" s="69" t="s">
        <v>32</v>
      </c>
      <c r="O35" s="48"/>
      <c r="P35" s="48" t="s">
        <v>13</v>
      </c>
      <c r="Q35" s="42" t="s">
        <v>157</v>
      </c>
      <c r="S35" s="84"/>
    </row>
    <row r="36" s="21" customFormat="1" ht="35.1" hidden="1" customHeight="1" spans="1:19">
      <c r="A36" s="36" t="s">
        <v>170</v>
      </c>
      <c r="B36" s="37" t="s">
        <v>171</v>
      </c>
      <c r="C36" s="37"/>
      <c r="D36" s="37"/>
      <c r="E36" s="36" t="s">
        <v>172</v>
      </c>
      <c r="F36" s="41"/>
      <c r="G36" s="37"/>
      <c r="H36" s="36"/>
      <c r="I36" s="36"/>
      <c r="J36" s="36"/>
      <c r="K36" s="36"/>
      <c r="L36" s="68">
        <f>SUM(L37:L61)</f>
        <v>2856</v>
      </c>
      <c r="M36" s="68">
        <f>SUM(M37:M61)</f>
        <v>2826</v>
      </c>
      <c r="N36" s="68"/>
      <c r="O36" s="36"/>
      <c r="P36" s="36"/>
      <c r="Q36" s="36"/>
      <c r="S36" s="84"/>
    </row>
    <row r="37" s="22" customFormat="1" ht="35.1" hidden="1" customHeight="1" spans="1:18">
      <c r="A37" s="56">
        <v>1</v>
      </c>
      <c r="B37" s="38" t="s">
        <v>63</v>
      </c>
      <c r="C37" s="57" t="s">
        <v>173</v>
      </c>
      <c r="D37" s="57" t="s">
        <v>174</v>
      </c>
      <c r="E37" s="58"/>
      <c r="F37" s="59" t="s">
        <v>175</v>
      </c>
      <c r="G37" s="60" t="s">
        <v>176</v>
      </c>
      <c r="H37" s="57" t="s">
        <v>69</v>
      </c>
      <c r="I37" s="57" t="s">
        <v>70</v>
      </c>
      <c r="J37" s="56" t="s">
        <v>177</v>
      </c>
      <c r="K37" s="42" t="s">
        <v>173</v>
      </c>
      <c r="L37" s="74">
        <v>3.3</v>
      </c>
      <c r="M37" s="75">
        <v>3.3</v>
      </c>
      <c r="N37" s="76" t="s">
        <v>178</v>
      </c>
      <c r="O37" s="57"/>
      <c r="P37" s="63" t="s">
        <v>179</v>
      </c>
      <c r="Q37" s="57" t="s">
        <v>180</v>
      </c>
      <c r="R37" s="85"/>
    </row>
    <row r="38" s="22" customFormat="1" ht="35.1" hidden="1" customHeight="1" spans="1:18">
      <c r="A38" s="56">
        <v>2</v>
      </c>
      <c r="B38" s="38" t="s">
        <v>63</v>
      </c>
      <c r="C38" s="57" t="s">
        <v>181</v>
      </c>
      <c r="D38" s="57" t="s">
        <v>182</v>
      </c>
      <c r="E38" s="58"/>
      <c r="F38" s="58" t="s">
        <v>183</v>
      </c>
      <c r="G38" s="60" t="s">
        <v>184</v>
      </c>
      <c r="H38" s="57" t="s">
        <v>147</v>
      </c>
      <c r="I38" s="57" t="s">
        <v>70</v>
      </c>
      <c r="J38" s="56" t="s">
        <v>177</v>
      </c>
      <c r="K38" s="77" t="s">
        <v>185</v>
      </c>
      <c r="L38" s="74">
        <v>18.96</v>
      </c>
      <c r="M38" s="75">
        <v>18.96</v>
      </c>
      <c r="N38" s="76" t="s">
        <v>178</v>
      </c>
      <c r="O38" s="57"/>
      <c r="P38" s="63" t="s">
        <v>179</v>
      </c>
      <c r="Q38" s="57" t="s">
        <v>180</v>
      </c>
      <c r="R38" s="85"/>
    </row>
    <row r="39" s="22" customFormat="1" ht="35.1" hidden="1" customHeight="1" spans="1:18">
      <c r="A39" s="56">
        <v>3</v>
      </c>
      <c r="B39" s="38" t="s">
        <v>63</v>
      </c>
      <c r="C39" s="57" t="s">
        <v>181</v>
      </c>
      <c r="D39" s="57" t="s">
        <v>186</v>
      </c>
      <c r="E39" s="57"/>
      <c r="F39" s="58" t="s">
        <v>187</v>
      </c>
      <c r="G39" s="60" t="s">
        <v>188</v>
      </c>
      <c r="H39" s="57" t="s">
        <v>147</v>
      </c>
      <c r="I39" s="57" t="s">
        <v>70</v>
      </c>
      <c r="J39" s="56" t="s">
        <v>177</v>
      </c>
      <c r="K39" s="77" t="s">
        <v>185</v>
      </c>
      <c r="L39" s="74">
        <v>15</v>
      </c>
      <c r="M39" s="75">
        <v>15</v>
      </c>
      <c r="N39" s="76" t="s">
        <v>178</v>
      </c>
      <c r="O39" s="57"/>
      <c r="P39" s="63" t="s">
        <v>179</v>
      </c>
      <c r="Q39" s="57" t="s">
        <v>180</v>
      </c>
      <c r="R39" s="85"/>
    </row>
    <row r="40" s="22" customFormat="1" ht="35.1" hidden="1" customHeight="1" spans="1:18">
      <c r="A40" s="56">
        <v>4</v>
      </c>
      <c r="B40" s="38" t="s">
        <v>63</v>
      </c>
      <c r="C40" s="57" t="s">
        <v>173</v>
      </c>
      <c r="D40" s="57" t="s">
        <v>174</v>
      </c>
      <c r="E40" s="57"/>
      <c r="F40" s="59" t="s">
        <v>189</v>
      </c>
      <c r="G40" s="60" t="s">
        <v>190</v>
      </c>
      <c r="H40" s="57" t="s">
        <v>69</v>
      </c>
      <c r="I40" s="57" t="s">
        <v>70</v>
      </c>
      <c r="J40" s="56" t="s">
        <v>177</v>
      </c>
      <c r="K40" s="42" t="s">
        <v>173</v>
      </c>
      <c r="L40" s="78">
        <v>20</v>
      </c>
      <c r="M40" s="79">
        <v>20</v>
      </c>
      <c r="N40" s="76" t="s">
        <v>191</v>
      </c>
      <c r="O40" s="63"/>
      <c r="P40" s="63" t="s">
        <v>179</v>
      </c>
      <c r="Q40" s="57" t="s">
        <v>180</v>
      </c>
      <c r="R40" s="85"/>
    </row>
    <row r="41" s="23" customFormat="1" ht="35.1" hidden="1" customHeight="1" spans="1:18">
      <c r="A41" s="56">
        <v>5</v>
      </c>
      <c r="B41" s="38" t="s">
        <v>63</v>
      </c>
      <c r="C41" s="57" t="s">
        <v>181</v>
      </c>
      <c r="D41" s="57" t="s">
        <v>186</v>
      </c>
      <c r="E41" s="57"/>
      <c r="F41" s="58" t="s">
        <v>192</v>
      </c>
      <c r="G41" s="60" t="s">
        <v>193</v>
      </c>
      <c r="H41" s="57" t="s">
        <v>147</v>
      </c>
      <c r="I41" s="57" t="s">
        <v>70</v>
      </c>
      <c r="J41" s="56" t="s">
        <v>177</v>
      </c>
      <c r="K41" s="77" t="s">
        <v>185</v>
      </c>
      <c r="L41" s="78">
        <v>200.4</v>
      </c>
      <c r="M41" s="79">
        <v>200.4</v>
      </c>
      <c r="N41" s="76" t="s">
        <v>191</v>
      </c>
      <c r="O41" s="63"/>
      <c r="P41" s="63" t="s">
        <v>179</v>
      </c>
      <c r="Q41" s="57" t="s">
        <v>180</v>
      </c>
      <c r="R41" s="86"/>
    </row>
    <row r="42" s="22" customFormat="1" ht="35.1" hidden="1" customHeight="1" spans="1:18">
      <c r="A42" s="56">
        <v>6</v>
      </c>
      <c r="B42" s="38" t="s">
        <v>63</v>
      </c>
      <c r="C42" s="57" t="s">
        <v>181</v>
      </c>
      <c r="D42" s="57" t="s">
        <v>186</v>
      </c>
      <c r="E42" s="57"/>
      <c r="F42" s="58" t="s">
        <v>194</v>
      </c>
      <c r="G42" s="60" t="s">
        <v>195</v>
      </c>
      <c r="H42" s="57" t="s">
        <v>147</v>
      </c>
      <c r="I42" s="57" t="s">
        <v>70</v>
      </c>
      <c r="J42" s="56" t="s">
        <v>177</v>
      </c>
      <c r="K42" s="77" t="s">
        <v>185</v>
      </c>
      <c r="L42" s="74">
        <v>35.9</v>
      </c>
      <c r="M42" s="75">
        <v>35.9</v>
      </c>
      <c r="N42" s="76" t="s">
        <v>196</v>
      </c>
      <c r="O42" s="63"/>
      <c r="P42" s="63" t="s">
        <v>179</v>
      </c>
      <c r="Q42" s="57" t="s">
        <v>180</v>
      </c>
      <c r="R42" s="85"/>
    </row>
    <row r="43" s="22" customFormat="1" ht="35.1" hidden="1" customHeight="1" spans="1:18">
      <c r="A43" s="56">
        <v>7</v>
      </c>
      <c r="B43" s="38" t="s">
        <v>63</v>
      </c>
      <c r="C43" s="57" t="s">
        <v>173</v>
      </c>
      <c r="D43" s="57" t="s">
        <v>174</v>
      </c>
      <c r="E43" s="57"/>
      <c r="F43" s="59" t="s">
        <v>197</v>
      </c>
      <c r="G43" s="60" t="s">
        <v>198</v>
      </c>
      <c r="H43" s="57" t="s">
        <v>69</v>
      </c>
      <c r="I43" s="57" t="s">
        <v>70</v>
      </c>
      <c r="J43" s="56" t="s">
        <v>177</v>
      </c>
      <c r="K43" s="42" t="s">
        <v>173</v>
      </c>
      <c r="L43" s="74">
        <v>30</v>
      </c>
      <c r="M43" s="75">
        <v>30</v>
      </c>
      <c r="N43" s="76" t="s">
        <v>196</v>
      </c>
      <c r="O43" s="63"/>
      <c r="P43" s="63" t="s">
        <v>179</v>
      </c>
      <c r="Q43" s="57" t="s">
        <v>180</v>
      </c>
      <c r="R43" s="85"/>
    </row>
    <row r="44" s="22" customFormat="1" ht="35.1" hidden="1" customHeight="1" spans="1:18">
      <c r="A44" s="56">
        <v>8</v>
      </c>
      <c r="B44" s="38" t="s">
        <v>63</v>
      </c>
      <c r="C44" s="57" t="s">
        <v>181</v>
      </c>
      <c r="D44" s="57" t="s">
        <v>186</v>
      </c>
      <c r="E44" s="57"/>
      <c r="F44" s="58" t="s">
        <v>199</v>
      </c>
      <c r="G44" s="60" t="s">
        <v>200</v>
      </c>
      <c r="H44" s="57" t="s">
        <v>147</v>
      </c>
      <c r="I44" s="57" t="s">
        <v>70</v>
      </c>
      <c r="J44" s="56" t="s">
        <v>177</v>
      </c>
      <c r="K44" s="77" t="s">
        <v>185</v>
      </c>
      <c r="L44" s="74">
        <v>123.5</v>
      </c>
      <c r="M44" s="75">
        <v>123.5</v>
      </c>
      <c r="N44" s="76" t="s">
        <v>201</v>
      </c>
      <c r="O44" s="63"/>
      <c r="P44" s="63" t="s">
        <v>179</v>
      </c>
      <c r="Q44" s="57" t="s">
        <v>180</v>
      </c>
      <c r="R44" s="85"/>
    </row>
    <row r="45" s="22" customFormat="1" ht="35.1" hidden="1" customHeight="1" spans="1:18">
      <c r="A45" s="56">
        <v>9</v>
      </c>
      <c r="B45" s="38" t="s">
        <v>63</v>
      </c>
      <c r="C45" s="57" t="s">
        <v>173</v>
      </c>
      <c r="D45" s="57" t="s">
        <v>174</v>
      </c>
      <c r="E45" s="57"/>
      <c r="F45" s="59" t="s">
        <v>202</v>
      </c>
      <c r="G45" s="60" t="s">
        <v>203</v>
      </c>
      <c r="H45" s="57" t="s">
        <v>69</v>
      </c>
      <c r="I45" s="57" t="s">
        <v>70</v>
      </c>
      <c r="J45" s="56" t="s">
        <v>177</v>
      </c>
      <c r="K45" s="42" t="s">
        <v>173</v>
      </c>
      <c r="L45" s="74">
        <v>21</v>
      </c>
      <c r="M45" s="75">
        <v>21</v>
      </c>
      <c r="N45" s="76" t="s">
        <v>201</v>
      </c>
      <c r="O45" s="63"/>
      <c r="P45" s="63" t="s">
        <v>179</v>
      </c>
      <c r="Q45" s="57" t="s">
        <v>180</v>
      </c>
      <c r="R45" s="85"/>
    </row>
    <row r="46" s="22" customFormat="1" ht="35.1" hidden="1" customHeight="1" spans="1:18">
      <c r="A46" s="56">
        <v>10</v>
      </c>
      <c r="B46" s="38" t="s">
        <v>63</v>
      </c>
      <c r="C46" s="57" t="s">
        <v>181</v>
      </c>
      <c r="D46" s="61" t="s">
        <v>186</v>
      </c>
      <c r="E46" s="57"/>
      <c r="F46" s="58" t="s">
        <v>204</v>
      </c>
      <c r="G46" s="60" t="s">
        <v>205</v>
      </c>
      <c r="H46" s="57" t="s">
        <v>147</v>
      </c>
      <c r="I46" s="57" t="s">
        <v>70</v>
      </c>
      <c r="J46" s="56" t="s">
        <v>177</v>
      </c>
      <c r="K46" s="77" t="s">
        <v>185</v>
      </c>
      <c r="L46" s="74">
        <v>118.33</v>
      </c>
      <c r="M46" s="75">
        <v>118.33</v>
      </c>
      <c r="N46" s="76" t="s">
        <v>206</v>
      </c>
      <c r="O46" s="63"/>
      <c r="P46" s="63" t="s">
        <v>179</v>
      </c>
      <c r="Q46" s="57" t="s">
        <v>180</v>
      </c>
      <c r="R46" s="85"/>
    </row>
    <row r="47" s="22" customFormat="1" ht="35.1" hidden="1" customHeight="1" spans="1:18">
      <c r="A47" s="56">
        <v>11</v>
      </c>
      <c r="B47" s="38" t="s">
        <v>63</v>
      </c>
      <c r="C47" s="56" t="s">
        <v>173</v>
      </c>
      <c r="D47" s="42" t="s">
        <v>174</v>
      </c>
      <c r="E47" s="59"/>
      <c r="F47" s="59" t="s">
        <v>207</v>
      </c>
      <c r="G47" s="60" t="s">
        <v>208</v>
      </c>
      <c r="H47" s="57" t="s">
        <v>147</v>
      </c>
      <c r="I47" s="57" t="s">
        <v>70</v>
      </c>
      <c r="J47" s="56" t="s">
        <v>177</v>
      </c>
      <c r="K47" s="42" t="s">
        <v>173</v>
      </c>
      <c r="L47" s="74">
        <v>40</v>
      </c>
      <c r="M47" s="75">
        <v>40</v>
      </c>
      <c r="N47" s="76" t="s">
        <v>206</v>
      </c>
      <c r="O47" s="63"/>
      <c r="P47" s="63" t="s">
        <v>179</v>
      </c>
      <c r="Q47" s="57" t="s">
        <v>180</v>
      </c>
      <c r="R47" s="85"/>
    </row>
    <row r="48" s="22" customFormat="1" ht="35.1" hidden="1" customHeight="1" spans="1:18">
      <c r="A48" s="56">
        <v>12</v>
      </c>
      <c r="B48" s="38" t="s">
        <v>63</v>
      </c>
      <c r="C48" s="57" t="s">
        <v>181</v>
      </c>
      <c r="D48" s="62" t="s">
        <v>186</v>
      </c>
      <c r="E48" s="57"/>
      <c r="F48" s="58" t="s">
        <v>209</v>
      </c>
      <c r="G48" s="60" t="s">
        <v>210</v>
      </c>
      <c r="H48" s="57" t="s">
        <v>147</v>
      </c>
      <c r="I48" s="57" t="s">
        <v>70</v>
      </c>
      <c r="J48" s="56" t="s">
        <v>177</v>
      </c>
      <c r="K48" s="77" t="s">
        <v>185</v>
      </c>
      <c r="L48" s="78">
        <v>125.39</v>
      </c>
      <c r="M48" s="79">
        <v>125.39</v>
      </c>
      <c r="N48" s="76" t="s">
        <v>211</v>
      </c>
      <c r="O48" s="63"/>
      <c r="P48" s="63" t="s">
        <v>179</v>
      </c>
      <c r="Q48" s="57" t="s">
        <v>180</v>
      </c>
      <c r="R48" s="85"/>
    </row>
    <row r="49" s="22" customFormat="1" ht="35.1" hidden="1" customHeight="1" spans="1:18">
      <c r="A49" s="56">
        <v>13</v>
      </c>
      <c r="B49" s="38" t="s">
        <v>63</v>
      </c>
      <c r="C49" s="57" t="s">
        <v>173</v>
      </c>
      <c r="D49" s="57" t="s">
        <v>174</v>
      </c>
      <c r="E49" s="57"/>
      <c r="F49" s="59" t="s">
        <v>212</v>
      </c>
      <c r="G49" s="60" t="s">
        <v>213</v>
      </c>
      <c r="H49" s="57" t="s">
        <v>69</v>
      </c>
      <c r="I49" s="57" t="s">
        <v>70</v>
      </c>
      <c r="J49" s="56" t="s">
        <v>177</v>
      </c>
      <c r="K49" s="42" t="s">
        <v>173</v>
      </c>
      <c r="L49" s="78">
        <v>40</v>
      </c>
      <c r="M49" s="79">
        <v>40</v>
      </c>
      <c r="N49" s="76" t="s">
        <v>211</v>
      </c>
      <c r="O49" s="63"/>
      <c r="P49" s="63" t="s">
        <v>179</v>
      </c>
      <c r="Q49" s="57" t="s">
        <v>180</v>
      </c>
      <c r="R49" s="85"/>
    </row>
    <row r="50" s="22" customFormat="1" ht="35.1" hidden="1" customHeight="1" spans="1:18">
      <c r="A50" s="56">
        <v>14</v>
      </c>
      <c r="B50" s="38" t="s">
        <v>63</v>
      </c>
      <c r="C50" s="57" t="s">
        <v>181</v>
      </c>
      <c r="D50" s="57" t="s">
        <v>182</v>
      </c>
      <c r="E50" s="57"/>
      <c r="F50" s="58" t="s">
        <v>214</v>
      </c>
      <c r="G50" s="60" t="s">
        <v>215</v>
      </c>
      <c r="H50" s="57" t="s">
        <v>147</v>
      </c>
      <c r="I50" s="57" t="s">
        <v>70</v>
      </c>
      <c r="J50" s="56" t="s">
        <v>177</v>
      </c>
      <c r="K50" s="77" t="s">
        <v>185</v>
      </c>
      <c r="L50" s="78">
        <v>15.8</v>
      </c>
      <c r="M50" s="79">
        <v>15.8</v>
      </c>
      <c r="N50" s="76" t="s">
        <v>211</v>
      </c>
      <c r="O50" s="63"/>
      <c r="P50" s="63" t="s">
        <v>179</v>
      </c>
      <c r="Q50" s="57" t="s">
        <v>180</v>
      </c>
      <c r="R50" s="85"/>
    </row>
    <row r="51" s="23" customFormat="1" ht="35.1" hidden="1" customHeight="1" spans="1:18">
      <c r="A51" s="56">
        <v>15</v>
      </c>
      <c r="B51" s="38" t="s">
        <v>63</v>
      </c>
      <c r="C51" s="57" t="s">
        <v>181</v>
      </c>
      <c r="D51" s="57" t="s">
        <v>186</v>
      </c>
      <c r="E51" s="57"/>
      <c r="F51" s="58" t="s">
        <v>216</v>
      </c>
      <c r="G51" s="60" t="s">
        <v>217</v>
      </c>
      <c r="H51" s="57" t="s">
        <v>147</v>
      </c>
      <c r="I51" s="57" t="s">
        <v>70</v>
      </c>
      <c r="J51" s="56" t="s">
        <v>177</v>
      </c>
      <c r="K51" s="77" t="s">
        <v>185</v>
      </c>
      <c r="L51" s="74">
        <v>281.48</v>
      </c>
      <c r="M51" s="75">
        <v>281.48</v>
      </c>
      <c r="N51" s="76" t="s">
        <v>218</v>
      </c>
      <c r="O51" s="63"/>
      <c r="P51" s="63" t="s">
        <v>179</v>
      </c>
      <c r="Q51" s="57" t="s">
        <v>180</v>
      </c>
      <c r="R51" s="86"/>
    </row>
    <row r="52" s="22" customFormat="1" ht="35.1" hidden="1" customHeight="1" spans="1:18">
      <c r="A52" s="56">
        <v>16</v>
      </c>
      <c r="B52" s="38" t="s">
        <v>63</v>
      </c>
      <c r="C52" s="57" t="s">
        <v>181</v>
      </c>
      <c r="D52" s="57" t="s">
        <v>219</v>
      </c>
      <c r="E52" s="58"/>
      <c r="F52" s="58" t="s">
        <v>220</v>
      </c>
      <c r="G52" s="60" t="s">
        <v>221</v>
      </c>
      <c r="H52" s="57" t="s">
        <v>147</v>
      </c>
      <c r="I52" s="57" t="s">
        <v>70</v>
      </c>
      <c r="J52" s="56" t="s">
        <v>177</v>
      </c>
      <c r="K52" s="77" t="s">
        <v>185</v>
      </c>
      <c r="L52" s="80">
        <v>100</v>
      </c>
      <c r="M52" s="81">
        <v>100</v>
      </c>
      <c r="N52" s="76" t="s">
        <v>179</v>
      </c>
      <c r="O52" s="57"/>
      <c r="P52" s="63" t="s">
        <v>179</v>
      </c>
      <c r="Q52" s="57" t="s">
        <v>180</v>
      </c>
      <c r="R52" s="85"/>
    </row>
    <row r="53" s="22" customFormat="1" ht="35.1" hidden="1" customHeight="1" spans="1:18">
      <c r="A53" s="56">
        <v>17</v>
      </c>
      <c r="B53" s="38" t="s">
        <v>63</v>
      </c>
      <c r="C53" s="57" t="s">
        <v>173</v>
      </c>
      <c r="D53" s="57" t="s">
        <v>174</v>
      </c>
      <c r="E53" s="58"/>
      <c r="F53" s="58" t="s">
        <v>222</v>
      </c>
      <c r="G53" s="60" t="s">
        <v>223</v>
      </c>
      <c r="H53" s="57" t="s">
        <v>69</v>
      </c>
      <c r="I53" s="57" t="s">
        <v>70</v>
      </c>
      <c r="J53" s="56" t="s">
        <v>177</v>
      </c>
      <c r="K53" s="42" t="s">
        <v>173</v>
      </c>
      <c r="L53" s="80">
        <v>60</v>
      </c>
      <c r="M53" s="81">
        <v>60</v>
      </c>
      <c r="N53" s="76" t="s">
        <v>179</v>
      </c>
      <c r="O53" s="57"/>
      <c r="P53" s="63" t="s">
        <v>179</v>
      </c>
      <c r="Q53" s="57" t="s">
        <v>180</v>
      </c>
      <c r="R53" s="85"/>
    </row>
    <row r="54" s="22" customFormat="1" ht="35.1" hidden="1" customHeight="1" spans="1:18">
      <c r="A54" s="56">
        <v>18</v>
      </c>
      <c r="B54" s="38" t="s">
        <v>63</v>
      </c>
      <c r="C54" s="57" t="s">
        <v>224</v>
      </c>
      <c r="D54" s="57" t="s">
        <v>225</v>
      </c>
      <c r="E54" s="58"/>
      <c r="F54" s="58" t="s">
        <v>226</v>
      </c>
      <c r="G54" s="60" t="s">
        <v>227</v>
      </c>
      <c r="H54" s="57" t="s">
        <v>69</v>
      </c>
      <c r="I54" s="57" t="s">
        <v>70</v>
      </c>
      <c r="J54" s="56" t="s">
        <v>177</v>
      </c>
      <c r="K54" s="77" t="s">
        <v>185</v>
      </c>
      <c r="L54" s="80">
        <v>300</v>
      </c>
      <c r="M54" s="81">
        <v>300</v>
      </c>
      <c r="N54" s="76" t="s">
        <v>179</v>
      </c>
      <c r="O54" s="57"/>
      <c r="P54" s="63" t="s">
        <v>179</v>
      </c>
      <c r="Q54" s="57" t="s">
        <v>180</v>
      </c>
      <c r="R54" s="85"/>
    </row>
    <row r="55" s="22" customFormat="1" ht="35.1" hidden="1" customHeight="1" spans="1:18">
      <c r="A55" s="56">
        <v>19</v>
      </c>
      <c r="B55" s="38" t="s">
        <v>63</v>
      </c>
      <c r="C55" s="57" t="s">
        <v>228</v>
      </c>
      <c r="D55" s="57" t="s">
        <v>228</v>
      </c>
      <c r="E55" s="58"/>
      <c r="F55" s="58" t="s">
        <v>229</v>
      </c>
      <c r="G55" s="60" t="s">
        <v>230</v>
      </c>
      <c r="H55" s="57" t="s">
        <v>69</v>
      </c>
      <c r="I55" s="57" t="s">
        <v>70</v>
      </c>
      <c r="J55" s="56" t="s">
        <v>177</v>
      </c>
      <c r="K55" s="42" t="s">
        <v>228</v>
      </c>
      <c r="L55" s="80">
        <v>177</v>
      </c>
      <c r="M55" s="81">
        <v>147</v>
      </c>
      <c r="N55" s="76" t="s">
        <v>179</v>
      </c>
      <c r="O55" s="57"/>
      <c r="P55" s="63" t="s">
        <v>179</v>
      </c>
      <c r="Q55" s="57" t="s">
        <v>180</v>
      </c>
      <c r="R55" s="85"/>
    </row>
    <row r="56" s="22" customFormat="1" ht="35.1" hidden="1" customHeight="1" spans="1:18">
      <c r="A56" s="56">
        <v>20</v>
      </c>
      <c r="B56" s="38" t="s">
        <v>63</v>
      </c>
      <c r="C56" s="57" t="s">
        <v>231</v>
      </c>
      <c r="D56" s="57" t="s">
        <v>232</v>
      </c>
      <c r="E56" s="57"/>
      <c r="F56" s="58" t="s">
        <v>233</v>
      </c>
      <c r="G56" s="60" t="s">
        <v>234</v>
      </c>
      <c r="H56" s="57" t="s">
        <v>147</v>
      </c>
      <c r="I56" s="57" t="s">
        <v>70</v>
      </c>
      <c r="J56" s="56" t="s">
        <v>177</v>
      </c>
      <c r="K56" s="77" t="s">
        <v>185</v>
      </c>
      <c r="L56" s="82">
        <v>105</v>
      </c>
      <c r="M56" s="83">
        <v>105</v>
      </c>
      <c r="N56" s="76" t="s">
        <v>201</v>
      </c>
      <c r="O56" s="63"/>
      <c r="P56" s="63" t="s">
        <v>179</v>
      </c>
      <c r="Q56" s="57" t="s">
        <v>180</v>
      </c>
      <c r="R56" s="85"/>
    </row>
    <row r="57" s="22" customFormat="1" ht="35.1" hidden="1" customHeight="1" spans="1:18">
      <c r="A57" s="56">
        <v>21</v>
      </c>
      <c r="B57" s="38" t="s">
        <v>63</v>
      </c>
      <c r="C57" s="57" t="s">
        <v>231</v>
      </c>
      <c r="D57" s="57" t="s">
        <v>232</v>
      </c>
      <c r="E57" s="57"/>
      <c r="F57" s="58" t="s">
        <v>235</v>
      </c>
      <c r="G57" s="60" t="s">
        <v>236</v>
      </c>
      <c r="H57" s="57" t="s">
        <v>147</v>
      </c>
      <c r="I57" s="57" t="s">
        <v>70</v>
      </c>
      <c r="J57" s="56" t="s">
        <v>177</v>
      </c>
      <c r="K57" s="77" t="s">
        <v>185</v>
      </c>
      <c r="L57" s="82">
        <v>468.25</v>
      </c>
      <c r="M57" s="83">
        <v>468.25</v>
      </c>
      <c r="N57" s="76" t="s">
        <v>191</v>
      </c>
      <c r="O57" s="63"/>
      <c r="P57" s="63" t="s">
        <v>179</v>
      </c>
      <c r="Q57" s="57" t="s">
        <v>180</v>
      </c>
      <c r="R57" s="85"/>
    </row>
    <row r="58" s="22" customFormat="1" ht="35.1" hidden="1" customHeight="1" spans="1:18">
      <c r="A58" s="56">
        <v>22</v>
      </c>
      <c r="B58" s="38" t="s">
        <v>63</v>
      </c>
      <c r="C58" s="57" t="s">
        <v>231</v>
      </c>
      <c r="D58" s="57" t="s">
        <v>232</v>
      </c>
      <c r="E58" s="57"/>
      <c r="F58" s="58" t="s">
        <v>237</v>
      </c>
      <c r="G58" s="60" t="s">
        <v>238</v>
      </c>
      <c r="H58" s="57" t="s">
        <v>147</v>
      </c>
      <c r="I58" s="57" t="s">
        <v>70</v>
      </c>
      <c r="J58" s="56" t="s">
        <v>177</v>
      </c>
      <c r="K58" s="77" t="s">
        <v>185</v>
      </c>
      <c r="L58" s="82">
        <v>30</v>
      </c>
      <c r="M58" s="83">
        <v>30</v>
      </c>
      <c r="N58" s="76" t="s">
        <v>218</v>
      </c>
      <c r="O58" s="63"/>
      <c r="P58" s="63" t="s">
        <v>179</v>
      </c>
      <c r="Q58" s="57" t="s">
        <v>180</v>
      </c>
      <c r="R58" s="85"/>
    </row>
    <row r="59" s="22" customFormat="1" ht="35.1" hidden="1" customHeight="1" spans="1:18">
      <c r="A59" s="56">
        <v>23</v>
      </c>
      <c r="B59" s="38" t="s">
        <v>63</v>
      </c>
      <c r="C59" s="57" t="s">
        <v>231</v>
      </c>
      <c r="D59" s="57" t="s">
        <v>232</v>
      </c>
      <c r="E59" s="57"/>
      <c r="F59" s="58" t="s">
        <v>239</v>
      </c>
      <c r="G59" s="60" t="s">
        <v>240</v>
      </c>
      <c r="H59" s="57" t="s">
        <v>147</v>
      </c>
      <c r="I59" s="57" t="s">
        <v>70</v>
      </c>
      <c r="J59" s="56" t="s">
        <v>177</v>
      </c>
      <c r="K59" s="77" t="s">
        <v>185</v>
      </c>
      <c r="L59" s="82">
        <v>297</v>
      </c>
      <c r="M59" s="83">
        <v>297</v>
      </c>
      <c r="N59" s="76" t="s">
        <v>211</v>
      </c>
      <c r="O59" s="63"/>
      <c r="P59" s="63" t="s">
        <v>179</v>
      </c>
      <c r="Q59" s="57" t="s">
        <v>180</v>
      </c>
      <c r="R59" s="85"/>
    </row>
    <row r="60" s="22" customFormat="1" ht="35.1" hidden="1" customHeight="1" spans="1:18">
      <c r="A60" s="56">
        <v>24</v>
      </c>
      <c r="B60" s="38" t="s">
        <v>63</v>
      </c>
      <c r="C60" s="57" t="s">
        <v>231</v>
      </c>
      <c r="D60" s="57" t="s">
        <v>232</v>
      </c>
      <c r="E60" s="57"/>
      <c r="F60" s="58" t="s">
        <v>241</v>
      </c>
      <c r="G60" s="60" t="s">
        <v>242</v>
      </c>
      <c r="H60" s="57" t="s">
        <v>147</v>
      </c>
      <c r="I60" s="57" t="s">
        <v>70</v>
      </c>
      <c r="J60" s="56" t="s">
        <v>177</v>
      </c>
      <c r="K60" s="77" t="s">
        <v>185</v>
      </c>
      <c r="L60" s="82">
        <v>145.25</v>
      </c>
      <c r="M60" s="83">
        <v>145.25</v>
      </c>
      <c r="N60" s="76" t="s">
        <v>206</v>
      </c>
      <c r="O60" s="63"/>
      <c r="P60" s="63" t="s">
        <v>179</v>
      </c>
      <c r="Q60" s="57" t="s">
        <v>180</v>
      </c>
      <c r="R60" s="85"/>
    </row>
    <row r="61" s="13" customFormat="1" ht="35.1" hidden="1" customHeight="1" spans="1:17">
      <c r="A61" s="56">
        <v>25</v>
      </c>
      <c r="B61" s="38" t="s">
        <v>63</v>
      </c>
      <c r="C61" s="57" t="s">
        <v>231</v>
      </c>
      <c r="D61" s="63" t="s">
        <v>232</v>
      </c>
      <c r="E61" s="38"/>
      <c r="F61" s="64" t="s">
        <v>243</v>
      </c>
      <c r="G61" s="39" t="s">
        <v>244</v>
      </c>
      <c r="H61" s="38" t="s">
        <v>147</v>
      </c>
      <c r="I61" s="38" t="s">
        <v>70</v>
      </c>
      <c r="J61" s="56" t="s">
        <v>177</v>
      </c>
      <c r="K61" s="77" t="s">
        <v>185</v>
      </c>
      <c r="L61" s="82">
        <v>84.44</v>
      </c>
      <c r="M61" s="82">
        <v>84.44</v>
      </c>
      <c r="N61" s="76" t="s">
        <v>196</v>
      </c>
      <c r="O61" s="38"/>
      <c r="P61" s="63" t="s">
        <v>179</v>
      </c>
      <c r="Q61" s="57" t="s">
        <v>180</v>
      </c>
    </row>
    <row r="62" s="24" customFormat="1" ht="35.1" hidden="1" customHeight="1" spans="1:19">
      <c r="A62" s="36" t="s">
        <v>245</v>
      </c>
      <c r="B62" s="37" t="s">
        <v>246</v>
      </c>
      <c r="C62" s="37"/>
      <c r="D62" s="37"/>
      <c r="E62" s="36" t="s">
        <v>247</v>
      </c>
      <c r="F62" s="37"/>
      <c r="G62" s="37"/>
      <c r="H62" s="37"/>
      <c r="I62" s="37"/>
      <c r="J62" s="37"/>
      <c r="K62" s="37"/>
      <c r="L62" s="66">
        <f>L63+L73+L88+L111+L171+L219+L257</f>
        <v>795497.9378</v>
      </c>
      <c r="M62" s="66">
        <f>M63+M73+M88+M111+M171+M219+M257</f>
        <v>124424</v>
      </c>
      <c r="N62" s="66">
        <f>N63+N73+N88+N111+N171+N219+N257</f>
        <v>124524</v>
      </c>
      <c r="O62" s="36"/>
      <c r="P62" s="36"/>
      <c r="Q62" s="36"/>
      <c r="S62" s="87"/>
    </row>
    <row r="63" s="24" customFormat="1" ht="35.1" hidden="1" customHeight="1" spans="1:19">
      <c r="A63" s="36" t="s">
        <v>60</v>
      </c>
      <c r="B63" s="36" t="s">
        <v>248</v>
      </c>
      <c r="C63" s="36"/>
      <c r="D63" s="36"/>
      <c r="E63" s="36" t="s">
        <v>249</v>
      </c>
      <c r="F63" s="36"/>
      <c r="G63" s="36"/>
      <c r="H63" s="36"/>
      <c r="I63" s="36"/>
      <c r="J63" s="37"/>
      <c r="K63" s="37"/>
      <c r="L63" s="67">
        <f>SUM(L64:L72)</f>
        <v>28247.58</v>
      </c>
      <c r="M63" s="67">
        <f>SUM(M64:M72)</f>
        <v>1359</v>
      </c>
      <c r="N63" s="68">
        <v>1359</v>
      </c>
      <c r="O63" s="36"/>
      <c r="P63" s="36"/>
      <c r="Q63" s="36"/>
      <c r="S63" s="87"/>
    </row>
    <row r="64" s="22" customFormat="1" ht="35.1" hidden="1" customHeight="1" spans="1:18">
      <c r="A64" s="56">
        <v>1</v>
      </c>
      <c r="B64" s="38" t="s">
        <v>250</v>
      </c>
      <c r="C64" s="57" t="s">
        <v>251</v>
      </c>
      <c r="D64" s="57" t="s">
        <v>251</v>
      </c>
      <c r="E64" s="57" t="s">
        <v>252</v>
      </c>
      <c r="F64" s="58" t="s">
        <v>253</v>
      </c>
      <c r="G64" s="60" t="s">
        <v>254</v>
      </c>
      <c r="H64" s="57" t="s">
        <v>69</v>
      </c>
      <c r="I64" s="57" t="s">
        <v>255</v>
      </c>
      <c r="J64" s="56" t="s">
        <v>155</v>
      </c>
      <c r="K64" s="77"/>
      <c r="L64" s="82">
        <v>12</v>
      </c>
      <c r="M64" s="83">
        <v>12</v>
      </c>
      <c r="N64" s="69" t="s">
        <v>256</v>
      </c>
      <c r="O64" s="63" t="s">
        <v>256</v>
      </c>
      <c r="P64" s="63" t="s">
        <v>13</v>
      </c>
      <c r="Q64" s="57" t="s">
        <v>157</v>
      </c>
      <c r="R64" s="85"/>
    </row>
    <row r="65" s="22" customFormat="1" ht="35.1" hidden="1" customHeight="1" spans="1:18">
      <c r="A65" s="56">
        <v>2</v>
      </c>
      <c r="B65" s="38" t="s">
        <v>250</v>
      </c>
      <c r="C65" s="57" t="s">
        <v>257</v>
      </c>
      <c r="D65" s="57" t="s">
        <v>258</v>
      </c>
      <c r="E65" s="57" t="s">
        <v>259</v>
      </c>
      <c r="F65" s="58" t="s">
        <v>260</v>
      </c>
      <c r="G65" s="60" t="s">
        <v>261</v>
      </c>
      <c r="H65" s="57" t="s">
        <v>69</v>
      </c>
      <c r="I65" s="57" t="s">
        <v>70</v>
      </c>
      <c r="J65" s="56" t="s">
        <v>71</v>
      </c>
      <c r="K65" s="38" t="s">
        <v>86</v>
      </c>
      <c r="L65" s="82">
        <v>950</v>
      </c>
      <c r="M65" s="83">
        <v>333</v>
      </c>
      <c r="N65" s="69" t="s">
        <v>256</v>
      </c>
      <c r="O65" s="63" t="s">
        <v>256</v>
      </c>
      <c r="P65" s="63" t="s">
        <v>73</v>
      </c>
      <c r="Q65" s="57" t="s">
        <v>74</v>
      </c>
      <c r="R65" s="85"/>
    </row>
    <row r="66" s="22" customFormat="1" ht="35.1" hidden="1" customHeight="1" spans="1:18">
      <c r="A66" s="56">
        <v>3</v>
      </c>
      <c r="B66" s="38" t="s">
        <v>250</v>
      </c>
      <c r="C66" s="57" t="s">
        <v>92</v>
      </c>
      <c r="D66" s="57" t="s">
        <v>93</v>
      </c>
      <c r="E66" s="57" t="s">
        <v>262</v>
      </c>
      <c r="F66" s="58" t="s">
        <v>263</v>
      </c>
      <c r="G66" s="60" t="s">
        <v>264</v>
      </c>
      <c r="H66" s="57" t="s">
        <v>69</v>
      </c>
      <c r="I66" s="57" t="s">
        <v>70</v>
      </c>
      <c r="J66" s="56" t="s">
        <v>71</v>
      </c>
      <c r="K66" s="77" t="s">
        <v>97</v>
      </c>
      <c r="L66" s="82">
        <v>126.5</v>
      </c>
      <c r="M66" s="83">
        <v>100</v>
      </c>
      <c r="N66" s="69" t="s">
        <v>256</v>
      </c>
      <c r="O66" s="63" t="s">
        <v>256</v>
      </c>
      <c r="P66" s="63" t="s">
        <v>73</v>
      </c>
      <c r="Q66" s="57" t="s">
        <v>74</v>
      </c>
      <c r="R66" s="85"/>
    </row>
    <row r="67" s="22" customFormat="1" ht="35.1" customHeight="1" spans="1:18">
      <c r="A67" s="56">
        <v>4</v>
      </c>
      <c r="B67" s="38" t="s">
        <v>250</v>
      </c>
      <c r="C67" s="57" t="s">
        <v>161</v>
      </c>
      <c r="D67" s="57" t="s">
        <v>162</v>
      </c>
      <c r="E67" s="57" t="s">
        <v>265</v>
      </c>
      <c r="F67" s="58" t="s">
        <v>266</v>
      </c>
      <c r="G67" s="60" t="s">
        <v>267</v>
      </c>
      <c r="H67" s="57" t="s">
        <v>69</v>
      </c>
      <c r="I67" s="57" t="s">
        <v>255</v>
      </c>
      <c r="J67" s="56" t="s">
        <v>155</v>
      </c>
      <c r="K67" s="77" t="s">
        <v>161</v>
      </c>
      <c r="L67" s="82">
        <v>470.08</v>
      </c>
      <c r="M67" s="83">
        <v>200</v>
      </c>
      <c r="N67" s="69" t="s">
        <v>256</v>
      </c>
      <c r="O67" s="63" t="s">
        <v>256</v>
      </c>
      <c r="P67" s="63" t="s">
        <v>13</v>
      </c>
      <c r="Q67" s="57" t="s">
        <v>157</v>
      </c>
      <c r="R67" s="85"/>
    </row>
    <row r="68" s="22" customFormat="1" ht="35.1" hidden="1" customHeight="1" spans="1:18">
      <c r="A68" s="56">
        <v>5</v>
      </c>
      <c r="B68" s="38" t="s">
        <v>250</v>
      </c>
      <c r="C68" s="57" t="s">
        <v>268</v>
      </c>
      <c r="D68" s="57" t="s">
        <v>269</v>
      </c>
      <c r="E68" s="57" t="s">
        <v>270</v>
      </c>
      <c r="F68" s="58" t="s">
        <v>271</v>
      </c>
      <c r="G68" s="60" t="s">
        <v>272</v>
      </c>
      <c r="H68" s="57" t="s">
        <v>69</v>
      </c>
      <c r="I68" s="57" t="s">
        <v>273</v>
      </c>
      <c r="J68" s="56" t="s">
        <v>80</v>
      </c>
      <c r="K68" s="77" t="s">
        <v>81</v>
      </c>
      <c r="L68" s="82">
        <v>26014</v>
      </c>
      <c r="M68" s="83">
        <v>360</v>
      </c>
      <c r="N68" s="69" t="s">
        <v>256</v>
      </c>
      <c r="O68" s="63" t="s">
        <v>256</v>
      </c>
      <c r="P68" s="63" t="s">
        <v>73</v>
      </c>
      <c r="Q68" s="57" t="s">
        <v>74</v>
      </c>
      <c r="R68" s="85"/>
    </row>
    <row r="69" s="22" customFormat="1" ht="35.1" hidden="1" customHeight="1" spans="1:18">
      <c r="A69" s="56">
        <v>6</v>
      </c>
      <c r="B69" s="38" t="s">
        <v>250</v>
      </c>
      <c r="C69" s="57" t="s">
        <v>181</v>
      </c>
      <c r="D69" s="57" t="s">
        <v>186</v>
      </c>
      <c r="E69" s="57" t="s">
        <v>274</v>
      </c>
      <c r="F69" s="58" t="s">
        <v>275</v>
      </c>
      <c r="G69" s="60" t="s">
        <v>276</v>
      </c>
      <c r="H69" s="57" t="s">
        <v>147</v>
      </c>
      <c r="I69" s="57" t="s">
        <v>70</v>
      </c>
      <c r="J69" s="56" t="s">
        <v>177</v>
      </c>
      <c r="K69" s="77" t="s">
        <v>185</v>
      </c>
      <c r="L69" s="82">
        <v>288</v>
      </c>
      <c r="M69" s="83">
        <v>120</v>
      </c>
      <c r="N69" s="76" t="s">
        <v>277</v>
      </c>
      <c r="O69" s="63" t="s">
        <v>277</v>
      </c>
      <c r="P69" s="63" t="s">
        <v>179</v>
      </c>
      <c r="Q69" s="57" t="s">
        <v>180</v>
      </c>
      <c r="R69" s="85"/>
    </row>
    <row r="70" s="22" customFormat="1" ht="35.1" hidden="1" customHeight="1" spans="1:18">
      <c r="A70" s="56">
        <v>7</v>
      </c>
      <c r="B70" s="38" t="s">
        <v>250</v>
      </c>
      <c r="C70" s="57" t="s">
        <v>173</v>
      </c>
      <c r="D70" s="57" t="s">
        <v>174</v>
      </c>
      <c r="E70" s="57" t="s">
        <v>278</v>
      </c>
      <c r="F70" s="58" t="s">
        <v>279</v>
      </c>
      <c r="G70" s="60" t="s">
        <v>280</v>
      </c>
      <c r="H70" s="57" t="s">
        <v>69</v>
      </c>
      <c r="I70" s="57" t="s">
        <v>70</v>
      </c>
      <c r="J70" s="56" t="s">
        <v>177</v>
      </c>
      <c r="K70" s="77" t="s">
        <v>185</v>
      </c>
      <c r="L70" s="82">
        <v>273</v>
      </c>
      <c r="M70" s="83">
        <v>120</v>
      </c>
      <c r="N70" s="76" t="s">
        <v>277</v>
      </c>
      <c r="O70" s="63" t="s">
        <v>277</v>
      </c>
      <c r="P70" s="63" t="s">
        <v>179</v>
      </c>
      <c r="Q70" s="57" t="s">
        <v>180</v>
      </c>
      <c r="R70" s="85"/>
    </row>
    <row r="71" s="22" customFormat="1" ht="35.1" hidden="1" customHeight="1" spans="1:18">
      <c r="A71" s="56">
        <v>8</v>
      </c>
      <c r="B71" s="38" t="s">
        <v>250</v>
      </c>
      <c r="C71" s="88" t="s">
        <v>281</v>
      </c>
      <c r="D71" s="57" t="s">
        <v>282</v>
      </c>
      <c r="E71" s="57" t="s">
        <v>283</v>
      </c>
      <c r="F71" s="58" t="s">
        <v>284</v>
      </c>
      <c r="G71" s="60" t="s">
        <v>285</v>
      </c>
      <c r="H71" s="57" t="s">
        <v>147</v>
      </c>
      <c r="I71" s="57" t="s">
        <v>255</v>
      </c>
      <c r="J71" s="56" t="s">
        <v>80</v>
      </c>
      <c r="K71" s="77" t="s">
        <v>286</v>
      </c>
      <c r="L71" s="82">
        <v>57</v>
      </c>
      <c r="M71" s="83">
        <v>57</v>
      </c>
      <c r="N71" s="69" t="s">
        <v>287</v>
      </c>
      <c r="O71" s="63" t="s">
        <v>287</v>
      </c>
      <c r="P71" s="63" t="s">
        <v>288</v>
      </c>
      <c r="Q71" s="57" t="s">
        <v>289</v>
      </c>
      <c r="R71" s="85"/>
    </row>
    <row r="72" s="22" customFormat="1" ht="35.1" hidden="1" customHeight="1" spans="1:18">
      <c r="A72" s="56">
        <v>9</v>
      </c>
      <c r="B72" s="38" t="s">
        <v>250</v>
      </c>
      <c r="C72" s="88" t="s">
        <v>281</v>
      </c>
      <c r="D72" s="57" t="s">
        <v>290</v>
      </c>
      <c r="E72" s="57" t="s">
        <v>291</v>
      </c>
      <c r="F72" s="58" t="s">
        <v>292</v>
      </c>
      <c r="G72" s="60" t="s">
        <v>293</v>
      </c>
      <c r="H72" s="57" t="s">
        <v>147</v>
      </c>
      <c r="I72" s="57" t="s">
        <v>255</v>
      </c>
      <c r="J72" s="56" t="s">
        <v>80</v>
      </c>
      <c r="K72" s="77" t="s">
        <v>286</v>
      </c>
      <c r="L72" s="82">
        <v>57</v>
      </c>
      <c r="M72" s="83">
        <v>57</v>
      </c>
      <c r="N72" s="69" t="s">
        <v>287</v>
      </c>
      <c r="O72" s="63" t="s">
        <v>287</v>
      </c>
      <c r="P72" s="63" t="s">
        <v>288</v>
      </c>
      <c r="Q72" s="57" t="s">
        <v>289</v>
      </c>
      <c r="R72" s="85"/>
    </row>
    <row r="73" s="24" customFormat="1" ht="35.1" hidden="1" customHeight="1" spans="1:17">
      <c r="A73" s="36" t="s">
        <v>148</v>
      </c>
      <c r="B73" s="36" t="s">
        <v>294</v>
      </c>
      <c r="C73" s="36"/>
      <c r="D73" s="36"/>
      <c r="E73" s="36" t="s">
        <v>295</v>
      </c>
      <c r="F73" s="36"/>
      <c r="G73" s="36"/>
      <c r="H73" s="36"/>
      <c r="I73" s="36"/>
      <c r="J73" s="37"/>
      <c r="K73" s="37"/>
      <c r="L73" s="67">
        <f>SUM(L74:L87)</f>
        <v>23352.1565</v>
      </c>
      <c r="M73" s="67">
        <f>SUM(M74:M87)</f>
        <v>2457</v>
      </c>
      <c r="N73" s="68">
        <v>2457</v>
      </c>
      <c r="O73" s="36"/>
      <c r="P73" s="36"/>
      <c r="Q73" s="36"/>
    </row>
    <row r="74" s="22" customFormat="1" ht="35.1" hidden="1" customHeight="1" spans="1:18">
      <c r="A74" s="56">
        <v>1</v>
      </c>
      <c r="B74" s="38" t="s">
        <v>296</v>
      </c>
      <c r="C74" s="57" t="s">
        <v>257</v>
      </c>
      <c r="D74" s="57" t="s">
        <v>269</v>
      </c>
      <c r="E74" s="57" t="s">
        <v>297</v>
      </c>
      <c r="F74" s="58" t="s">
        <v>298</v>
      </c>
      <c r="G74" s="60" t="s">
        <v>299</v>
      </c>
      <c r="H74" s="57" t="s">
        <v>163</v>
      </c>
      <c r="I74" s="57" t="s">
        <v>70</v>
      </c>
      <c r="J74" s="56" t="s">
        <v>71</v>
      </c>
      <c r="K74" s="77" t="s">
        <v>300</v>
      </c>
      <c r="L74" s="82">
        <v>500</v>
      </c>
      <c r="M74" s="83">
        <v>500</v>
      </c>
      <c r="N74" s="69" t="s">
        <v>301</v>
      </c>
      <c r="O74" s="63" t="s">
        <v>301</v>
      </c>
      <c r="P74" s="63" t="s">
        <v>73</v>
      </c>
      <c r="Q74" s="57" t="s">
        <v>74</v>
      </c>
      <c r="R74" s="85"/>
    </row>
    <row r="75" s="22" customFormat="1" ht="35.1" hidden="1" customHeight="1" spans="1:18">
      <c r="A75" s="56">
        <v>2</v>
      </c>
      <c r="B75" s="38" t="s">
        <v>296</v>
      </c>
      <c r="C75" s="57" t="s">
        <v>64</v>
      </c>
      <c r="D75" s="57" t="s">
        <v>122</v>
      </c>
      <c r="E75" s="57" t="s">
        <v>302</v>
      </c>
      <c r="F75" s="58" t="s">
        <v>303</v>
      </c>
      <c r="G75" s="60" t="s">
        <v>304</v>
      </c>
      <c r="H75" s="57" t="s">
        <v>154</v>
      </c>
      <c r="I75" s="57" t="s">
        <v>70</v>
      </c>
      <c r="J75" s="56" t="s">
        <v>71</v>
      </c>
      <c r="K75" s="77" t="s">
        <v>72</v>
      </c>
      <c r="L75" s="82">
        <v>130.95</v>
      </c>
      <c r="M75" s="83">
        <v>100</v>
      </c>
      <c r="N75" s="69" t="s">
        <v>301</v>
      </c>
      <c r="O75" s="63" t="s">
        <v>301</v>
      </c>
      <c r="P75" s="63" t="s">
        <v>73</v>
      </c>
      <c r="Q75" s="57" t="s">
        <v>74</v>
      </c>
      <c r="R75" s="85"/>
    </row>
    <row r="76" s="22" customFormat="1" ht="35.1" hidden="1" customHeight="1" spans="1:18">
      <c r="A76" s="56">
        <v>3</v>
      </c>
      <c r="B76" s="38" t="s">
        <v>296</v>
      </c>
      <c r="C76" s="57" t="s">
        <v>99</v>
      </c>
      <c r="D76" s="57" t="s">
        <v>305</v>
      </c>
      <c r="E76" s="57" t="s">
        <v>306</v>
      </c>
      <c r="F76" s="58" t="s">
        <v>307</v>
      </c>
      <c r="G76" s="60" t="s">
        <v>308</v>
      </c>
      <c r="H76" s="57" t="s">
        <v>154</v>
      </c>
      <c r="I76" s="57" t="s">
        <v>70</v>
      </c>
      <c r="J76" s="56" t="s">
        <v>71</v>
      </c>
      <c r="K76" s="77" t="s">
        <v>309</v>
      </c>
      <c r="L76" s="82">
        <v>129.16</v>
      </c>
      <c r="M76" s="83">
        <v>100</v>
      </c>
      <c r="N76" s="69" t="s">
        <v>301</v>
      </c>
      <c r="O76" s="63" t="s">
        <v>301</v>
      </c>
      <c r="P76" s="63" t="s">
        <v>73</v>
      </c>
      <c r="Q76" s="57" t="s">
        <v>74</v>
      </c>
      <c r="R76" s="85"/>
    </row>
    <row r="77" s="22" customFormat="1" ht="35.1" hidden="1" customHeight="1" spans="1:18">
      <c r="A77" s="56">
        <v>4</v>
      </c>
      <c r="B77" s="38" t="s">
        <v>296</v>
      </c>
      <c r="C77" s="57" t="s">
        <v>310</v>
      </c>
      <c r="D77" s="57" t="s">
        <v>311</v>
      </c>
      <c r="E77" s="57" t="s">
        <v>312</v>
      </c>
      <c r="F77" s="58" t="s">
        <v>313</v>
      </c>
      <c r="G77" s="60" t="s">
        <v>314</v>
      </c>
      <c r="H77" s="57" t="s">
        <v>154</v>
      </c>
      <c r="I77" s="57" t="s">
        <v>255</v>
      </c>
      <c r="J77" s="56" t="s">
        <v>311</v>
      </c>
      <c r="K77" s="77"/>
      <c r="L77" s="82">
        <v>103</v>
      </c>
      <c r="M77" s="83">
        <v>103</v>
      </c>
      <c r="N77" s="69" t="s">
        <v>301</v>
      </c>
      <c r="O77" s="63" t="s">
        <v>301</v>
      </c>
      <c r="P77" s="63" t="s">
        <v>73</v>
      </c>
      <c r="Q77" s="57" t="s">
        <v>74</v>
      </c>
      <c r="R77" s="85"/>
    </row>
    <row r="78" s="22" customFormat="1" ht="35.1" hidden="1" customHeight="1" spans="1:18">
      <c r="A78" s="56">
        <v>5</v>
      </c>
      <c r="B78" s="38" t="s">
        <v>296</v>
      </c>
      <c r="C78" s="57" t="s">
        <v>268</v>
      </c>
      <c r="D78" s="57" t="s">
        <v>269</v>
      </c>
      <c r="E78" s="57" t="s">
        <v>315</v>
      </c>
      <c r="F78" s="58" t="s">
        <v>316</v>
      </c>
      <c r="G78" s="60" t="s">
        <v>317</v>
      </c>
      <c r="H78" s="57" t="s">
        <v>163</v>
      </c>
      <c r="I78" s="57" t="s">
        <v>70</v>
      </c>
      <c r="J78" s="56" t="s">
        <v>80</v>
      </c>
      <c r="K78" s="77" t="s">
        <v>318</v>
      </c>
      <c r="L78" s="82">
        <v>2083.22</v>
      </c>
      <c r="M78" s="83">
        <v>900</v>
      </c>
      <c r="N78" s="69" t="s">
        <v>319</v>
      </c>
      <c r="O78" s="63" t="s">
        <v>301</v>
      </c>
      <c r="P78" s="63" t="s">
        <v>73</v>
      </c>
      <c r="Q78" s="57" t="s">
        <v>74</v>
      </c>
      <c r="R78" s="85"/>
    </row>
    <row r="79" s="22" customFormat="1" ht="35.1" hidden="1" customHeight="1" spans="1:18">
      <c r="A79" s="56">
        <v>6</v>
      </c>
      <c r="B79" s="38" t="s">
        <v>296</v>
      </c>
      <c r="C79" s="57" t="s">
        <v>268</v>
      </c>
      <c r="D79" s="57" t="s">
        <v>269</v>
      </c>
      <c r="E79" s="57" t="s">
        <v>320</v>
      </c>
      <c r="F79" s="58" t="s">
        <v>321</v>
      </c>
      <c r="G79" s="60" t="s">
        <v>322</v>
      </c>
      <c r="H79" s="57" t="s">
        <v>163</v>
      </c>
      <c r="I79" s="57" t="s">
        <v>70</v>
      </c>
      <c r="J79" s="56" t="s">
        <v>80</v>
      </c>
      <c r="K79" s="77" t="s">
        <v>318</v>
      </c>
      <c r="L79" s="82">
        <v>2917.6</v>
      </c>
      <c r="M79" s="83">
        <v>400</v>
      </c>
      <c r="N79" s="69" t="s">
        <v>323</v>
      </c>
      <c r="O79" s="63" t="s">
        <v>301</v>
      </c>
      <c r="P79" s="63" t="s">
        <v>73</v>
      </c>
      <c r="Q79" s="57" t="s">
        <v>74</v>
      </c>
      <c r="R79" s="85"/>
    </row>
    <row r="80" s="22" customFormat="1" ht="35.1" customHeight="1" spans="1:18">
      <c r="A80" s="56">
        <v>7</v>
      </c>
      <c r="B80" s="38" t="s">
        <v>296</v>
      </c>
      <c r="C80" s="57" t="s">
        <v>161</v>
      </c>
      <c r="D80" s="57" t="s">
        <v>162</v>
      </c>
      <c r="E80" s="57" t="s">
        <v>324</v>
      </c>
      <c r="F80" s="58" t="s">
        <v>325</v>
      </c>
      <c r="G80" s="60" t="s">
        <v>326</v>
      </c>
      <c r="H80" s="57" t="s">
        <v>147</v>
      </c>
      <c r="I80" s="57" t="s">
        <v>327</v>
      </c>
      <c r="J80" s="56" t="s">
        <v>155</v>
      </c>
      <c r="K80" s="77" t="s">
        <v>161</v>
      </c>
      <c r="L80" s="82">
        <v>16625.58</v>
      </c>
      <c r="M80" s="83">
        <v>100</v>
      </c>
      <c r="N80" s="69" t="s">
        <v>328</v>
      </c>
      <c r="O80" s="63" t="s">
        <v>301</v>
      </c>
      <c r="P80" s="63" t="s">
        <v>13</v>
      </c>
      <c r="Q80" s="57" t="s">
        <v>157</v>
      </c>
      <c r="R80" s="85"/>
    </row>
    <row r="81" s="22" customFormat="1" ht="35.1" hidden="1" customHeight="1" spans="1:18">
      <c r="A81" s="56">
        <v>8</v>
      </c>
      <c r="B81" s="38" t="s">
        <v>296</v>
      </c>
      <c r="C81" s="57" t="s">
        <v>281</v>
      </c>
      <c r="D81" s="57" t="s">
        <v>282</v>
      </c>
      <c r="E81" s="57" t="s">
        <v>329</v>
      </c>
      <c r="F81" s="58" t="s">
        <v>330</v>
      </c>
      <c r="G81" s="60" t="s">
        <v>331</v>
      </c>
      <c r="H81" s="57" t="s">
        <v>69</v>
      </c>
      <c r="I81" s="57" t="s">
        <v>255</v>
      </c>
      <c r="J81" s="56" t="s">
        <v>80</v>
      </c>
      <c r="K81" s="77" t="s">
        <v>286</v>
      </c>
      <c r="L81" s="82">
        <v>85</v>
      </c>
      <c r="M81" s="83">
        <v>23</v>
      </c>
      <c r="N81" s="69" t="s">
        <v>332</v>
      </c>
      <c r="O81" s="63" t="s">
        <v>332</v>
      </c>
      <c r="P81" s="63" t="s">
        <v>288</v>
      </c>
      <c r="Q81" s="57" t="s">
        <v>289</v>
      </c>
      <c r="R81" s="85"/>
    </row>
    <row r="82" s="22" customFormat="1" ht="35.1" hidden="1" customHeight="1" spans="1:18">
      <c r="A82" s="56">
        <v>9</v>
      </c>
      <c r="B82" s="38" t="s">
        <v>296</v>
      </c>
      <c r="C82" s="57" t="s">
        <v>281</v>
      </c>
      <c r="D82" s="57" t="s">
        <v>290</v>
      </c>
      <c r="E82" s="57" t="s">
        <v>333</v>
      </c>
      <c r="F82" s="58" t="s">
        <v>334</v>
      </c>
      <c r="G82" s="60" t="s">
        <v>335</v>
      </c>
      <c r="H82" s="57" t="s">
        <v>147</v>
      </c>
      <c r="I82" s="57" t="s">
        <v>255</v>
      </c>
      <c r="J82" s="56" t="s">
        <v>80</v>
      </c>
      <c r="K82" s="77" t="s">
        <v>286</v>
      </c>
      <c r="L82" s="82">
        <v>240</v>
      </c>
      <c r="M82" s="83">
        <v>39</v>
      </c>
      <c r="N82" s="69" t="s">
        <v>332</v>
      </c>
      <c r="O82" s="63" t="s">
        <v>332</v>
      </c>
      <c r="P82" s="63" t="s">
        <v>288</v>
      </c>
      <c r="Q82" s="57" t="s">
        <v>289</v>
      </c>
      <c r="R82" s="85"/>
    </row>
    <row r="83" s="22" customFormat="1" ht="35.1" hidden="1" customHeight="1" spans="1:18">
      <c r="A83" s="56">
        <v>10</v>
      </c>
      <c r="B83" s="38" t="s">
        <v>296</v>
      </c>
      <c r="C83" s="57" t="s">
        <v>173</v>
      </c>
      <c r="D83" s="57" t="s">
        <v>174</v>
      </c>
      <c r="E83" s="57" t="s">
        <v>336</v>
      </c>
      <c r="F83" s="58" t="s">
        <v>337</v>
      </c>
      <c r="G83" s="60" t="s">
        <v>338</v>
      </c>
      <c r="H83" s="57" t="s">
        <v>69</v>
      </c>
      <c r="I83" s="57" t="s">
        <v>70</v>
      </c>
      <c r="J83" s="56" t="s">
        <v>177</v>
      </c>
      <c r="K83" s="77" t="s">
        <v>339</v>
      </c>
      <c r="L83" s="82">
        <v>58</v>
      </c>
      <c r="M83" s="83">
        <v>35</v>
      </c>
      <c r="N83" s="69" t="s">
        <v>340</v>
      </c>
      <c r="O83" s="63" t="s">
        <v>340</v>
      </c>
      <c r="P83" s="63" t="s">
        <v>179</v>
      </c>
      <c r="Q83" s="57" t="s">
        <v>180</v>
      </c>
      <c r="R83" s="85"/>
    </row>
    <row r="84" s="22" customFormat="1" ht="35.1" hidden="1" customHeight="1" spans="1:18">
      <c r="A84" s="56">
        <v>11</v>
      </c>
      <c r="B84" s="38" t="s">
        <v>296</v>
      </c>
      <c r="C84" s="57" t="s">
        <v>231</v>
      </c>
      <c r="D84" s="57" t="s">
        <v>341</v>
      </c>
      <c r="E84" s="57" t="s">
        <v>342</v>
      </c>
      <c r="F84" s="58" t="s">
        <v>343</v>
      </c>
      <c r="G84" s="60" t="s">
        <v>344</v>
      </c>
      <c r="H84" s="57" t="s">
        <v>147</v>
      </c>
      <c r="I84" s="57" t="s">
        <v>70</v>
      </c>
      <c r="J84" s="56" t="s">
        <v>177</v>
      </c>
      <c r="K84" s="77" t="s">
        <v>345</v>
      </c>
      <c r="L84" s="82">
        <v>125</v>
      </c>
      <c r="M84" s="83">
        <v>75</v>
      </c>
      <c r="N84" s="69" t="s">
        <v>340</v>
      </c>
      <c r="O84" s="63" t="s">
        <v>340</v>
      </c>
      <c r="P84" s="63" t="s">
        <v>179</v>
      </c>
      <c r="Q84" s="57" t="s">
        <v>180</v>
      </c>
      <c r="R84" s="85"/>
    </row>
    <row r="85" s="22" customFormat="1" ht="35.1" hidden="1" customHeight="1" spans="1:18">
      <c r="A85" s="56">
        <v>12</v>
      </c>
      <c r="B85" s="38" t="s">
        <v>296</v>
      </c>
      <c r="C85" s="57" t="s">
        <v>346</v>
      </c>
      <c r="D85" s="57" t="s">
        <v>347</v>
      </c>
      <c r="E85" s="57" t="s">
        <v>348</v>
      </c>
      <c r="F85" s="58" t="s">
        <v>349</v>
      </c>
      <c r="G85" s="60" t="s">
        <v>350</v>
      </c>
      <c r="H85" s="57" t="s">
        <v>69</v>
      </c>
      <c r="I85" s="57" t="s">
        <v>70</v>
      </c>
      <c r="J85" s="56" t="s">
        <v>71</v>
      </c>
      <c r="K85" s="77" t="s">
        <v>346</v>
      </c>
      <c r="L85" s="82">
        <v>24.6465</v>
      </c>
      <c r="M85" s="83">
        <v>24.6465</v>
      </c>
      <c r="N85" s="69" t="s">
        <v>340</v>
      </c>
      <c r="O85" s="63" t="s">
        <v>340</v>
      </c>
      <c r="P85" s="63" t="s">
        <v>179</v>
      </c>
      <c r="Q85" s="57" t="s">
        <v>351</v>
      </c>
      <c r="R85" s="85"/>
    </row>
    <row r="86" s="22" customFormat="1" ht="35.1" hidden="1" customHeight="1" spans="1:18">
      <c r="A86" s="56">
        <v>13</v>
      </c>
      <c r="B86" s="38" t="s">
        <v>296</v>
      </c>
      <c r="C86" s="57" t="s">
        <v>352</v>
      </c>
      <c r="D86" s="57" t="s">
        <v>352</v>
      </c>
      <c r="E86" s="57" t="s">
        <v>353</v>
      </c>
      <c r="F86" s="58" t="s">
        <v>354</v>
      </c>
      <c r="G86" s="60" t="s">
        <v>355</v>
      </c>
      <c r="H86" s="57" t="s">
        <v>69</v>
      </c>
      <c r="I86" s="57" t="s">
        <v>255</v>
      </c>
      <c r="J86" s="56" t="s">
        <v>80</v>
      </c>
      <c r="K86" s="77" t="s">
        <v>81</v>
      </c>
      <c r="L86" s="82">
        <v>30</v>
      </c>
      <c r="M86" s="83">
        <v>30</v>
      </c>
      <c r="N86" s="69" t="s">
        <v>356</v>
      </c>
      <c r="O86" s="63" t="s">
        <v>356</v>
      </c>
      <c r="P86" s="63" t="s">
        <v>357</v>
      </c>
      <c r="Q86" s="57" t="s">
        <v>358</v>
      </c>
      <c r="R86" s="85"/>
    </row>
    <row r="87" s="22" customFormat="1" ht="35.1" hidden="1" customHeight="1" spans="1:18">
      <c r="A87" s="56">
        <v>14</v>
      </c>
      <c r="B87" s="38" t="s">
        <v>296</v>
      </c>
      <c r="C87" s="57" t="s">
        <v>359</v>
      </c>
      <c r="D87" s="57" t="s">
        <v>359</v>
      </c>
      <c r="E87" s="57" t="s">
        <v>360</v>
      </c>
      <c r="F87" s="58" t="s">
        <v>361</v>
      </c>
      <c r="G87" s="60" t="s">
        <v>362</v>
      </c>
      <c r="H87" s="57" t="s">
        <v>69</v>
      </c>
      <c r="I87" s="57" t="s">
        <v>255</v>
      </c>
      <c r="J87" s="56" t="s">
        <v>80</v>
      </c>
      <c r="K87" s="77" t="s">
        <v>81</v>
      </c>
      <c r="L87" s="82">
        <v>300</v>
      </c>
      <c r="M87" s="83">
        <v>27.3535</v>
      </c>
      <c r="N87" s="69" t="s">
        <v>356</v>
      </c>
      <c r="O87" s="63" t="s">
        <v>356</v>
      </c>
      <c r="P87" s="63" t="s">
        <v>357</v>
      </c>
      <c r="Q87" s="57" t="s">
        <v>358</v>
      </c>
      <c r="R87" s="85"/>
    </row>
    <row r="88" s="25" customFormat="1" hidden="1" customHeight="1" spans="1:17">
      <c r="A88" s="36" t="s">
        <v>170</v>
      </c>
      <c r="B88" s="36" t="s">
        <v>363</v>
      </c>
      <c r="C88" s="36"/>
      <c r="D88" s="36"/>
      <c r="E88" s="36" t="s">
        <v>364</v>
      </c>
      <c r="F88" s="36"/>
      <c r="G88" s="36"/>
      <c r="H88" s="36"/>
      <c r="I88" s="36"/>
      <c r="J88" s="37"/>
      <c r="K88" s="37"/>
      <c r="L88" s="67">
        <f>SUM(L89:L110)</f>
        <v>125488.38</v>
      </c>
      <c r="M88" s="67">
        <v>10317</v>
      </c>
      <c r="N88" s="68">
        <v>10317</v>
      </c>
      <c r="O88" s="36"/>
      <c r="P88" s="36"/>
      <c r="Q88" s="36"/>
    </row>
    <row r="89" s="22" customFormat="1" ht="35.1" hidden="1" customHeight="1" spans="1:18">
      <c r="A89" s="56">
        <v>1</v>
      </c>
      <c r="B89" s="38" t="s">
        <v>365</v>
      </c>
      <c r="C89" s="57" t="s">
        <v>310</v>
      </c>
      <c r="D89" s="57" t="s">
        <v>366</v>
      </c>
      <c r="E89" s="57" t="s">
        <v>367</v>
      </c>
      <c r="F89" s="58" t="s">
        <v>368</v>
      </c>
      <c r="G89" s="60" t="s">
        <v>369</v>
      </c>
      <c r="H89" s="57" t="s">
        <v>147</v>
      </c>
      <c r="I89" s="57" t="s">
        <v>70</v>
      </c>
      <c r="J89" s="56" t="s">
        <v>71</v>
      </c>
      <c r="K89" s="77" t="s">
        <v>370</v>
      </c>
      <c r="L89" s="89">
        <v>600</v>
      </c>
      <c r="M89" s="89">
        <v>300</v>
      </c>
      <c r="N89" s="69" t="s">
        <v>371</v>
      </c>
      <c r="O89" s="63" t="s">
        <v>372</v>
      </c>
      <c r="P89" s="63" t="s">
        <v>373</v>
      </c>
      <c r="Q89" s="38" t="s">
        <v>74</v>
      </c>
      <c r="R89" s="85"/>
    </row>
    <row r="90" s="22" customFormat="1" ht="35.1" hidden="1" customHeight="1" spans="1:18">
      <c r="A90" s="56">
        <v>2</v>
      </c>
      <c r="B90" s="38" t="s">
        <v>365</v>
      </c>
      <c r="C90" s="57" t="s">
        <v>310</v>
      </c>
      <c r="D90" s="57" t="s">
        <v>366</v>
      </c>
      <c r="E90" s="57" t="s">
        <v>374</v>
      </c>
      <c r="F90" s="58" t="s">
        <v>375</v>
      </c>
      <c r="G90" s="60" t="s">
        <v>369</v>
      </c>
      <c r="H90" s="57" t="s">
        <v>147</v>
      </c>
      <c r="I90" s="57" t="s">
        <v>70</v>
      </c>
      <c r="J90" s="56" t="s">
        <v>71</v>
      </c>
      <c r="K90" s="77" t="s">
        <v>370</v>
      </c>
      <c r="L90" s="89">
        <v>600</v>
      </c>
      <c r="M90" s="89">
        <v>300</v>
      </c>
      <c r="N90" s="69" t="s">
        <v>376</v>
      </c>
      <c r="O90" s="63" t="s">
        <v>372</v>
      </c>
      <c r="P90" s="63" t="s">
        <v>373</v>
      </c>
      <c r="Q90" s="38" t="s">
        <v>74</v>
      </c>
      <c r="R90" s="85"/>
    </row>
    <row r="91" s="22" customFormat="1" ht="35.1" hidden="1" customHeight="1" spans="1:18">
      <c r="A91" s="56">
        <v>3</v>
      </c>
      <c r="B91" s="38" t="s">
        <v>365</v>
      </c>
      <c r="C91" s="57" t="s">
        <v>310</v>
      </c>
      <c r="D91" s="57" t="s">
        <v>311</v>
      </c>
      <c r="E91" s="57" t="s">
        <v>377</v>
      </c>
      <c r="F91" s="58" t="s">
        <v>378</v>
      </c>
      <c r="G91" s="60" t="s">
        <v>379</v>
      </c>
      <c r="H91" s="57" t="s">
        <v>69</v>
      </c>
      <c r="I91" s="57" t="s">
        <v>255</v>
      </c>
      <c r="J91" s="56" t="s">
        <v>71</v>
      </c>
      <c r="K91" s="77" t="s">
        <v>370</v>
      </c>
      <c r="L91" s="89">
        <v>567.7</v>
      </c>
      <c r="M91" s="89">
        <v>300</v>
      </c>
      <c r="N91" s="69" t="s">
        <v>371</v>
      </c>
      <c r="O91" s="63" t="s">
        <v>372</v>
      </c>
      <c r="P91" s="63" t="s">
        <v>373</v>
      </c>
      <c r="Q91" s="38" t="s">
        <v>74</v>
      </c>
      <c r="R91" s="85"/>
    </row>
    <row r="92" s="22" customFormat="1" ht="35.1" hidden="1" customHeight="1" spans="1:18">
      <c r="A92" s="56">
        <v>4</v>
      </c>
      <c r="B92" s="38" t="s">
        <v>365</v>
      </c>
      <c r="C92" s="57" t="s">
        <v>310</v>
      </c>
      <c r="D92" s="57" t="s">
        <v>366</v>
      </c>
      <c r="E92" s="57" t="s">
        <v>380</v>
      </c>
      <c r="F92" s="58" t="s">
        <v>381</v>
      </c>
      <c r="G92" s="60" t="s">
        <v>382</v>
      </c>
      <c r="H92" s="57" t="s">
        <v>147</v>
      </c>
      <c r="I92" s="57" t="s">
        <v>273</v>
      </c>
      <c r="J92" s="56" t="s">
        <v>71</v>
      </c>
      <c r="K92" s="77" t="s">
        <v>370</v>
      </c>
      <c r="L92" s="89">
        <v>2700</v>
      </c>
      <c r="M92" s="89">
        <v>350</v>
      </c>
      <c r="N92" s="69" t="s">
        <v>376</v>
      </c>
      <c r="O92" s="63" t="s">
        <v>372</v>
      </c>
      <c r="P92" s="63" t="s">
        <v>373</v>
      </c>
      <c r="Q92" s="38" t="s">
        <v>74</v>
      </c>
      <c r="R92" s="85"/>
    </row>
    <row r="93" s="22" customFormat="1" ht="35.1" hidden="1" customHeight="1" spans="1:18">
      <c r="A93" s="56">
        <v>5</v>
      </c>
      <c r="B93" s="38" t="s">
        <v>365</v>
      </c>
      <c r="C93" s="57" t="s">
        <v>99</v>
      </c>
      <c r="D93" s="57" t="s">
        <v>100</v>
      </c>
      <c r="E93" s="57" t="s">
        <v>383</v>
      </c>
      <c r="F93" s="58" t="s">
        <v>384</v>
      </c>
      <c r="G93" s="60" t="s">
        <v>385</v>
      </c>
      <c r="H93" s="57" t="s">
        <v>69</v>
      </c>
      <c r="I93" s="57" t="s">
        <v>255</v>
      </c>
      <c r="J93" s="56" t="s">
        <v>71</v>
      </c>
      <c r="K93" s="77" t="s">
        <v>104</v>
      </c>
      <c r="L93" s="89">
        <v>547</v>
      </c>
      <c r="M93" s="89">
        <v>150</v>
      </c>
      <c r="N93" s="69" t="s">
        <v>372</v>
      </c>
      <c r="O93" s="63" t="s">
        <v>372</v>
      </c>
      <c r="P93" s="63" t="s">
        <v>373</v>
      </c>
      <c r="Q93" s="38" t="s">
        <v>74</v>
      </c>
      <c r="R93" s="85"/>
    </row>
    <row r="94" s="22" customFormat="1" ht="35.1" hidden="1" customHeight="1" spans="1:18">
      <c r="A94" s="56">
        <v>6</v>
      </c>
      <c r="B94" s="38" t="s">
        <v>365</v>
      </c>
      <c r="C94" s="57" t="s">
        <v>92</v>
      </c>
      <c r="D94" s="57" t="s">
        <v>93</v>
      </c>
      <c r="E94" s="57" t="s">
        <v>386</v>
      </c>
      <c r="F94" s="58" t="s">
        <v>387</v>
      </c>
      <c r="G94" s="60" t="s">
        <v>388</v>
      </c>
      <c r="H94" s="57" t="s">
        <v>69</v>
      </c>
      <c r="I94" s="57" t="s">
        <v>389</v>
      </c>
      <c r="J94" s="56" t="s">
        <v>71</v>
      </c>
      <c r="K94" s="77" t="s">
        <v>97</v>
      </c>
      <c r="L94" s="89">
        <v>700</v>
      </c>
      <c r="M94" s="89">
        <v>300</v>
      </c>
      <c r="N94" s="69" t="s">
        <v>390</v>
      </c>
      <c r="O94" s="63" t="s">
        <v>372</v>
      </c>
      <c r="P94" s="63" t="s">
        <v>373</v>
      </c>
      <c r="Q94" s="38" t="s">
        <v>74</v>
      </c>
      <c r="R94" s="85"/>
    </row>
    <row r="95" s="22" customFormat="1" ht="35.1" hidden="1" customHeight="1" spans="1:18">
      <c r="A95" s="56">
        <v>7</v>
      </c>
      <c r="B95" s="38" t="s">
        <v>365</v>
      </c>
      <c r="C95" s="57" t="s">
        <v>64</v>
      </c>
      <c r="D95" s="57" t="s">
        <v>122</v>
      </c>
      <c r="E95" s="57" t="s">
        <v>391</v>
      </c>
      <c r="F95" s="58" t="s">
        <v>392</v>
      </c>
      <c r="G95" s="60" t="s">
        <v>393</v>
      </c>
      <c r="H95" s="57" t="s">
        <v>69</v>
      </c>
      <c r="I95" s="57" t="s">
        <v>70</v>
      </c>
      <c r="J95" s="56" t="s">
        <v>71</v>
      </c>
      <c r="K95" s="77" t="s">
        <v>72</v>
      </c>
      <c r="L95" s="89">
        <v>180</v>
      </c>
      <c r="M95" s="89">
        <v>150</v>
      </c>
      <c r="N95" s="69" t="s">
        <v>394</v>
      </c>
      <c r="O95" s="63" t="s">
        <v>372</v>
      </c>
      <c r="P95" s="63" t="s">
        <v>373</v>
      </c>
      <c r="Q95" s="38" t="s">
        <v>74</v>
      </c>
      <c r="R95" s="85"/>
    </row>
    <row r="96" s="22" customFormat="1" ht="35.1" hidden="1" customHeight="1" spans="1:18">
      <c r="A96" s="56">
        <v>8</v>
      </c>
      <c r="B96" s="38" t="s">
        <v>365</v>
      </c>
      <c r="C96" s="57" t="s">
        <v>268</v>
      </c>
      <c r="D96" s="57" t="s">
        <v>269</v>
      </c>
      <c r="E96" s="57" t="s">
        <v>395</v>
      </c>
      <c r="F96" s="58" t="s">
        <v>396</v>
      </c>
      <c r="G96" s="60" t="s">
        <v>397</v>
      </c>
      <c r="H96" s="57" t="s">
        <v>69</v>
      </c>
      <c r="I96" s="57" t="s">
        <v>70</v>
      </c>
      <c r="J96" s="56" t="s">
        <v>80</v>
      </c>
      <c r="K96" s="77" t="s">
        <v>81</v>
      </c>
      <c r="L96" s="89">
        <v>40000</v>
      </c>
      <c r="M96" s="89">
        <v>1200</v>
      </c>
      <c r="N96" s="69" t="s">
        <v>398</v>
      </c>
      <c r="O96" s="63" t="s">
        <v>372</v>
      </c>
      <c r="P96" s="63" t="s">
        <v>373</v>
      </c>
      <c r="Q96" s="38" t="s">
        <v>74</v>
      </c>
      <c r="R96" s="85"/>
    </row>
    <row r="97" s="22" customFormat="1" ht="35.1" hidden="1" customHeight="1" spans="1:18">
      <c r="A97" s="56">
        <v>9</v>
      </c>
      <c r="B97" s="38" t="s">
        <v>365</v>
      </c>
      <c r="C97" s="57" t="s">
        <v>281</v>
      </c>
      <c r="D97" s="57" t="s">
        <v>399</v>
      </c>
      <c r="E97" s="57" t="s">
        <v>400</v>
      </c>
      <c r="F97" s="58" t="s">
        <v>401</v>
      </c>
      <c r="G97" s="60" t="s">
        <v>402</v>
      </c>
      <c r="H97" s="57" t="s">
        <v>147</v>
      </c>
      <c r="I97" s="57" t="s">
        <v>70</v>
      </c>
      <c r="J97" s="56" t="s">
        <v>80</v>
      </c>
      <c r="K97" s="77" t="s">
        <v>403</v>
      </c>
      <c r="L97" s="89">
        <v>5490.98</v>
      </c>
      <c r="M97" s="89">
        <v>1000</v>
      </c>
      <c r="N97" s="69" t="s">
        <v>404</v>
      </c>
      <c r="O97" s="63" t="s">
        <v>405</v>
      </c>
      <c r="P97" s="63" t="s">
        <v>288</v>
      </c>
      <c r="Q97" s="57" t="s">
        <v>289</v>
      </c>
      <c r="R97" s="85"/>
    </row>
    <row r="98" s="22" customFormat="1" ht="35.1" hidden="1" customHeight="1" spans="1:18">
      <c r="A98" s="56">
        <v>10</v>
      </c>
      <c r="B98" s="38" t="s">
        <v>365</v>
      </c>
      <c r="C98" s="57" t="s">
        <v>281</v>
      </c>
      <c r="D98" s="57" t="s">
        <v>399</v>
      </c>
      <c r="E98" s="57" t="s">
        <v>406</v>
      </c>
      <c r="F98" s="58" t="s">
        <v>407</v>
      </c>
      <c r="G98" s="60" t="s">
        <v>408</v>
      </c>
      <c r="H98" s="57" t="s">
        <v>147</v>
      </c>
      <c r="I98" s="57" t="s">
        <v>389</v>
      </c>
      <c r="J98" s="56" t="s">
        <v>80</v>
      </c>
      <c r="K98" s="77" t="s">
        <v>403</v>
      </c>
      <c r="L98" s="89">
        <v>150.89</v>
      </c>
      <c r="M98" s="89">
        <v>113.17</v>
      </c>
      <c r="N98" s="69" t="s">
        <v>409</v>
      </c>
      <c r="O98" s="63" t="s">
        <v>410</v>
      </c>
      <c r="P98" s="63" t="s">
        <v>288</v>
      </c>
      <c r="Q98" s="57" t="s">
        <v>289</v>
      </c>
      <c r="R98" s="85"/>
    </row>
    <row r="99" s="22" customFormat="1" ht="35.1" hidden="1" customHeight="1" spans="1:18">
      <c r="A99" s="56">
        <v>11</v>
      </c>
      <c r="B99" s="38" t="s">
        <v>365</v>
      </c>
      <c r="C99" s="57" t="s">
        <v>281</v>
      </c>
      <c r="D99" s="57" t="s">
        <v>411</v>
      </c>
      <c r="E99" s="57" t="s">
        <v>412</v>
      </c>
      <c r="F99" s="58" t="s">
        <v>413</v>
      </c>
      <c r="G99" s="60" t="s">
        <v>414</v>
      </c>
      <c r="H99" s="57" t="s">
        <v>147</v>
      </c>
      <c r="I99" s="57" t="s">
        <v>389</v>
      </c>
      <c r="J99" s="56" t="s">
        <v>80</v>
      </c>
      <c r="K99" s="77" t="s">
        <v>403</v>
      </c>
      <c r="L99" s="89">
        <v>124.74</v>
      </c>
      <c r="M99" s="89">
        <v>21</v>
      </c>
      <c r="N99" s="69" t="s">
        <v>409</v>
      </c>
      <c r="O99" s="63" t="s">
        <v>410</v>
      </c>
      <c r="P99" s="63" t="s">
        <v>288</v>
      </c>
      <c r="Q99" s="57" t="s">
        <v>289</v>
      </c>
      <c r="R99" s="85"/>
    </row>
    <row r="100" s="22" customFormat="1" ht="35.1" hidden="1" customHeight="1" spans="1:18">
      <c r="A100" s="56">
        <v>12</v>
      </c>
      <c r="B100" s="38" t="s">
        <v>365</v>
      </c>
      <c r="C100" s="57" t="s">
        <v>281</v>
      </c>
      <c r="D100" s="57" t="s">
        <v>415</v>
      </c>
      <c r="E100" s="57" t="s">
        <v>416</v>
      </c>
      <c r="F100" s="58" t="s">
        <v>417</v>
      </c>
      <c r="G100" s="60" t="s">
        <v>418</v>
      </c>
      <c r="H100" s="57" t="s">
        <v>147</v>
      </c>
      <c r="I100" s="57" t="s">
        <v>255</v>
      </c>
      <c r="J100" s="56" t="s">
        <v>80</v>
      </c>
      <c r="K100" s="77" t="s">
        <v>403</v>
      </c>
      <c r="L100" s="89">
        <v>60</v>
      </c>
      <c r="M100" s="89">
        <v>36.85</v>
      </c>
      <c r="N100" s="69" t="s">
        <v>404</v>
      </c>
      <c r="O100" s="63" t="s">
        <v>410</v>
      </c>
      <c r="P100" s="63" t="s">
        <v>288</v>
      </c>
      <c r="Q100" s="57" t="s">
        <v>289</v>
      </c>
      <c r="R100" s="85"/>
    </row>
    <row r="101" s="22" customFormat="1" ht="35.1" hidden="1" customHeight="1" spans="1:18">
      <c r="A101" s="56">
        <v>13</v>
      </c>
      <c r="B101" s="38" t="s">
        <v>365</v>
      </c>
      <c r="C101" s="57" t="s">
        <v>281</v>
      </c>
      <c r="D101" s="57" t="s">
        <v>282</v>
      </c>
      <c r="E101" s="57" t="s">
        <v>419</v>
      </c>
      <c r="F101" s="58" t="s">
        <v>420</v>
      </c>
      <c r="G101" s="60" t="s">
        <v>421</v>
      </c>
      <c r="H101" s="57" t="s">
        <v>147</v>
      </c>
      <c r="I101" s="57" t="s">
        <v>255</v>
      </c>
      <c r="J101" s="56" t="s">
        <v>80</v>
      </c>
      <c r="K101" s="77" t="s">
        <v>286</v>
      </c>
      <c r="L101" s="89">
        <v>1000</v>
      </c>
      <c r="M101" s="89">
        <v>250</v>
      </c>
      <c r="N101" s="69" t="s">
        <v>404</v>
      </c>
      <c r="O101" s="63" t="s">
        <v>410</v>
      </c>
      <c r="P101" s="63" t="s">
        <v>288</v>
      </c>
      <c r="Q101" s="57" t="s">
        <v>289</v>
      </c>
      <c r="R101" s="85"/>
    </row>
    <row r="102" s="22" customFormat="1" ht="35.1" hidden="1" customHeight="1" spans="1:18">
      <c r="A102" s="56">
        <v>14</v>
      </c>
      <c r="B102" s="38" t="s">
        <v>365</v>
      </c>
      <c r="C102" s="57" t="s">
        <v>281</v>
      </c>
      <c r="D102" s="57" t="s">
        <v>290</v>
      </c>
      <c r="E102" s="57" t="s">
        <v>422</v>
      </c>
      <c r="F102" s="58" t="s">
        <v>423</v>
      </c>
      <c r="G102" s="60" t="s">
        <v>424</v>
      </c>
      <c r="H102" s="57" t="s">
        <v>147</v>
      </c>
      <c r="I102" s="57" t="s">
        <v>255</v>
      </c>
      <c r="J102" s="56" t="s">
        <v>80</v>
      </c>
      <c r="K102" s="77" t="s">
        <v>286</v>
      </c>
      <c r="L102" s="89">
        <v>500</v>
      </c>
      <c r="M102" s="89">
        <v>250</v>
      </c>
      <c r="N102" s="69" t="s">
        <v>404</v>
      </c>
      <c r="O102" s="63" t="s">
        <v>410</v>
      </c>
      <c r="P102" s="63" t="s">
        <v>288</v>
      </c>
      <c r="Q102" s="57" t="s">
        <v>289</v>
      </c>
      <c r="R102" s="85"/>
    </row>
    <row r="103" s="22" customFormat="1" ht="35.1" customHeight="1" spans="1:18">
      <c r="A103" s="56">
        <v>15</v>
      </c>
      <c r="B103" s="38" t="s">
        <v>365</v>
      </c>
      <c r="C103" s="57" t="s">
        <v>161</v>
      </c>
      <c r="D103" s="57" t="s">
        <v>162</v>
      </c>
      <c r="E103" s="57" t="s">
        <v>425</v>
      </c>
      <c r="F103" s="58" t="s">
        <v>426</v>
      </c>
      <c r="G103" s="60" t="s">
        <v>427</v>
      </c>
      <c r="H103" s="57" t="s">
        <v>147</v>
      </c>
      <c r="I103" s="57" t="s">
        <v>327</v>
      </c>
      <c r="J103" s="56" t="s">
        <v>155</v>
      </c>
      <c r="K103" s="77" t="s">
        <v>161</v>
      </c>
      <c r="L103" s="89">
        <v>48069.88</v>
      </c>
      <c r="M103" s="89">
        <v>3500</v>
      </c>
      <c r="N103" s="69" t="s">
        <v>428</v>
      </c>
      <c r="O103" s="63" t="s">
        <v>429</v>
      </c>
      <c r="P103" s="63" t="s">
        <v>430</v>
      </c>
      <c r="Q103" s="57" t="s">
        <v>157</v>
      </c>
      <c r="R103" s="85"/>
    </row>
    <row r="104" s="22" customFormat="1" ht="35.1" hidden="1" customHeight="1" spans="1:18">
      <c r="A104" s="56">
        <v>16</v>
      </c>
      <c r="B104" s="38" t="s">
        <v>365</v>
      </c>
      <c r="C104" s="57" t="s">
        <v>346</v>
      </c>
      <c r="D104" s="57" t="s">
        <v>347</v>
      </c>
      <c r="E104" s="57" t="s">
        <v>431</v>
      </c>
      <c r="F104" s="58" t="s">
        <v>432</v>
      </c>
      <c r="G104" s="60" t="s">
        <v>433</v>
      </c>
      <c r="H104" s="57" t="s">
        <v>69</v>
      </c>
      <c r="I104" s="57" t="s">
        <v>255</v>
      </c>
      <c r="J104" s="56" t="s">
        <v>71</v>
      </c>
      <c r="K104" s="77" t="s">
        <v>346</v>
      </c>
      <c r="L104" s="89">
        <v>433.49</v>
      </c>
      <c r="M104" s="89">
        <v>432</v>
      </c>
      <c r="N104" s="69" t="s">
        <v>434</v>
      </c>
      <c r="O104" s="63" t="s">
        <v>434</v>
      </c>
      <c r="P104" s="63" t="s">
        <v>435</v>
      </c>
      <c r="Q104" s="57" t="s">
        <v>351</v>
      </c>
      <c r="R104" s="85"/>
    </row>
    <row r="105" s="22" customFormat="1" ht="35.1" hidden="1" customHeight="1" spans="1:18">
      <c r="A105" s="56">
        <v>17</v>
      </c>
      <c r="B105" s="38" t="s">
        <v>365</v>
      </c>
      <c r="C105" s="57" t="s">
        <v>181</v>
      </c>
      <c r="D105" s="57" t="s">
        <v>186</v>
      </c>
      <c r="E105" s="57" t="s">
        <v>436</v>
      </c>
      <c r="F105" s="58" t="s">
        <v>437</v>
      </c>
      <c r="G105" s="60" t="s">
        <v>438</v>
      </c>
      <c r="H105" s="57" t="s">
        <v>147</v>
      </c>
      <c r="I105" s="57" t="s">
        <v>70</v>
      </c>
      <c r="J105" s="56" t="s">
        <v>177</v>
      </c>
      <c r="K105" s="77" t="s">
        <v>185</v>
      </c>
      <c r="L105" s="89">
        <v>100</v>
      </c>
      <c r="M105" s="89">
        <v>100</v>
      </c>
      <c r="N105" s="76" t="s">
        <v>439</v>
      </c>
      <c r="O105" s="63" t="s">
        <v>434</v>
      </c>
      <c r="P105" s="63" t="s">
        <v>435</v>
      </c>
      <c r="Q105" s="57" t="s">
        <v>180</v>
      </c>
      <c r="R105" s="85"/>
    </row>
    <row r="106" s="22" customFormat="1" ht="35.1" hidden="1" customHeight="1" spans="1:18">
      <c r="A106" s="56">
        <v>18</v>
      </c>
      <c r="B106" s="38" t="s">
        <v>365</v>
      </c>
      <c r="C106" s="57" t="s">
        <v>181</v>
      </c>
      <c r="D106" s="57" t="s">
        <v>186</v>
      </c>
      <c r="E106" s="57" t="s">
        <v>440</v>
      </c>
      <c r="F106" s="58" t="s">
        <v>441</v>
      </c>
      <c r="G106" s="60" t="s">
        <v>442</v>
      </c>
      <c r="H106" s="57" t="s">
        <v>147</v>
      </c>
      <c r="I106" s="57" t="s">
        <v>70</v>
      </c>
      <c r="J106" s="56" t="s">
        <v>177</v>
      </c>
      <c r="K106" s="77" t="s">
        <v>185</v>
      </c>
      <c r="L106" s="89">
        <v>100</v>
      </c>
      <c r="M106" s="89">
        <v>100</v>
      </c>
      <c r="N106" s="76" t="s">
        <v>443</v>
      </c>
      <c r="O106" s="63" t="s">
        <v>434</v>
      </c>
      <c r="P106" s="63" t="s">
        <v>435</v>
      </c>
      <c r="Q106" s="57" t="s">
        <v>180</v>
      </c>
      <c r="R106" s="85"/>
    </row>
    <row r="107" s="22" customFormat="1" ht="35.1" hidden="1" customHeight="1" spans="1:18">
      <c r="A107" s="56">
        <v>19</v>
      </c>
      <c r="B107" s="38" t="s">
        <v>365</v>
      </c>
      <c r="C107" s="57" t="s">
        <v>181</v>
      </c>
      <c r="D107" s="57" t="s">
        <v>186</v>
      </c>
      <c r="E107" s="57" t="s">
        <v>444</v>
      </c>
      <c r="F107" s="58" t="s">
        <v>445</v>
      </c>
      <c r="G107" s="60" t="s">
        <v>446</v>
      </c>
      <c r="H107" s="57" t="s">
        <v>147</v>
      </c>
      <c r="I107" s="57" t="s">
        <v>70</v>
      </c>
      <c r="J107" s="56" t="s">
        <v>177</v>
      </c>
      <c r="K107" s="77" t="s">
        <v>185</v>
      </c>
      <c r="L107" s="89">
        <v>254.4</v>
      </c>
      <c r="M107" s="89">
        <v>100</v>
      </c>
      <c r="N107" s="76" t="s">
        <v>447</v>
      </c>
      <c r="O107" s="63" t="s">
        <v>434</v>
      </c>
      <c r="P107" s="63" t="s">
        <v>435</v>
      </c>
      <c r="Q107" s="57" t="s">
        <v>180</v>
      </c>
      <c r="R107" s="85"/>
    </row>
    <row r="108" s="22" customFormat="1" ht="35.1" hidden="1" customHeight="1" spans="1:18">
      <c r="A108" s="56">
        <v>20</v>
      </c>
      <c r="B108" s="38" t="s">
        <v>365</v>
      </c>
      <c r="C108" s="57" t="s">
        <v>181</v>
      </c>
      <c r="D108" s="57" t="s">
        <v>186</v>
      </c>
      <c r="E108" s="57" t="s">
        <v>448</v>
      </c>
      <c r="F108" s="58" t="s">
        <v>449</v>
      </c>
      <c r="G108" s="60" t="s">
        <v>450</v>
      </c>
      <c r="H108" s="57" t="s">
        <v>147</v>
      </c>
      <c r="I108" s="57" t="s">
        <v>273</v>
      </c>
      <c r="J108" s="56" t="s">
        <v>177</v>
      </c>
      <c r="K108" s="77" t="s">
        <v>185</v>
      </c>
      <c r="L108" s="89">
        <v>466.9</v>
      </c>
      <c r="M108" s="89">
        <v>100</v>
      </c>
      <c r="N108" s="76" t="s">
        <v>451</v>
      </c>
      <c r="O108" s="63" t="s">
        <v>434</v>
      </c>
      <c r="P108" s="63" t="s">
        <v>435</v>
      </c>
      <c r="Q108" s="57" t="s">
        <v>180</v>
      </c>
      <c r="R108" s="85"/>
    </row>
    <row r="109" s="22" customFormat="1" ht="35.1" hidden="1" customHeight="1" spans="1:18">
      <c r="A109" s="56">
        <v>21</v>
      </c>
      <c r="B109" s="38" t="s">
        <v>365</v>
      </c>
      <c r="C109" s="57" t="s">
        <v>173</v>
      </c>
      <c r="D109" s="57" t="s">
        <v>174</v>
      </c>
      <c r="E109" s="57" t="s">
        <v>452</v>
      </c>
      <c r="F109" s="58" t="s">
        <v>453</v>
      </c>
      <c r="G109" s="60" t="s">
        <v>454</v>
      </c>
      <c r="H109" s="57" t="s">
        <v>69</v>
      </c>
      <c r="I109" s="57" t="s">
        <v>70</v>
      </c>
      <c r="J109" s="56" t="s">
        <v>177</v>
      </c>
      <c r="K109" s="77" t="s">
        <v>173</v>
      </c>
      <c r="L109" s="89">
        <v>100</v>
      </c>
      <c r="M109" s="89">
        <v>100</v>
      </c>
      <c r="N109" s="76" t="s">
        <v>434</v>
      </c>
      <c r="O109" s="63" t="s">
        <v>434</v>
      </c>
      <c r="P109" s="63" t="s">
        <v>435</v>
      </c>
      <c r="Q109" s="57" t="s">
        <v>180</v>
      </c>
      <c r="R109" s="85"/>
    </row>
    <row r="110" s="22" customFormat="1" ht="35.1" hidden="1" customHeight="1" spans="1:18">
      <c r="A110" s="56">
        <v>22</v>
      </c>
      <c r="B110" s="38" t="s">
        <v>365</v>
      </c>
      <c r="C110" s="57" t="s">
        <v>352</v>
      </c>
      <c r="D110" s="57" t="s">
        <v>352</v>
      </c>
      <c r="E110" s="57" t="s">
        <v>455</v>
      </c>
      <c r="F110" s="58" t="s">
        <v>456</v>
      </c>
      <c r="G110" s="60" t="s">
        <v>457</v>
      </c>
      <c r="H110" s="57" t="s">
        <v>147</v>
      </c>
      <c r="I110" s="57" t="s">
        <v>70</v>
      </c>
      <c r="J110" s="56" t="s">
        <v>80</v>
      </c>
      <c r="K110" s="77" t="s">
        <v>81</v>
      </c>
      <c r="L110" s="89">
        <v>22742.4</v>
      </c>
      <c r="M110" s="90">
        <f>868.98+295</f>
        <v>1163.98</v>
      </c>
      <c r="N110" s="69" t="s">
        <v>458</v>
      </c>
      <c r="O110" s="63" t="s">
        <v>458</v>
      </c>
      <c r="P110" s="63" t="s">
        <v>459</v>
      </c>
      <c r="Q110" s="57" t="s">
        <v>460</v>
      </c>
      <c r="R110" s="85"/>
    </row>
    <row r="111" s="25" customFormat="1" hidden="1" customHeight="1" spans="1:17">
      <c r="A111" s="36" t="s">
        <v>461</v>
      </c>
      <c r="B111" s="36" t="s">
        <v>462</v>
      </c>
      <c r="C111" s="36"/>
      <c r="D111" s="36"/>
      <c r="E111" s="36" t="s">
        <v>463</v>
      </c>
      <c r="F111" s="36"/>
      <c r="G111" s="36"/>
      <c r="H111" s="36"/>
      <c r="I111" s="36"/>
      <c r="J111" s="37"/>
      <c r="K111" s="37"/>
      <c r="L111" s="67">
        <f>SUM(L112:L170)</f>
        <v>159837.3455</v>
      </c>
      <c r="M111" s="67">
        <f>SUM(M112:M170)</f>
        <v>29559</v>
      </c>
      <c r="N111" s="68">
        <v>29559</v>
      </c>
      <c r="O111" s="36"/>
      <c r="P111" s="36"/>
      <c r="Q111" s="36"/>
    </row>
    <row r="112" s="22" customFormat="1" ht="35.1" hidden="1" customHeight="1" spans="1:18">
      <c r="A112" s="56">
        <v>1</v>
      </c>
      <c r="B112" s="38" t="s">
        <v>464</v>
      </c>
      <c r="C112" s="57" t="s">
        <v>310</v>
      </c>
      <c r="D112" s="57" t="s">
        <v>465</v>
      </c>
      <c r="E112" s="57" t="s">
        <v>466</v>
      </c>
      <c r="F112" s="58" t="s">
        <v>467</v>
      </c>
      <c r="G112" s="60" t="s">
        <v>468</v>
      </c>
      <c r="H112" s="57" t="s">
        <v>147</v>
      </c>
      <c r="I112" s="57" t="s">
        <v>70</v>
      </c>
      <c r="J112" s="56" t="s">
        <v>71</v>
      </c>
      <c r="K112" s="77" t="s">
        <v>370</v>
      </c>
      <c r="L112" s="89">
        <v>1260</v>
      </c>
      <c r="M112" s="89">
        <v>210</v>
      </c>
      <c r="N112" s="69" t="s">
        <v>469</v>
      </c>
      <c r="O112" s="63" t="s">
        <v>469</v>
      </c>
      <c r="P112" s="63" t="s">
        <v>73</v>
      </c>
      <c r="Q112" s="38" t="s">
        <v>74</v>
      </c>
      <c r="R112" s="85"/>
    </row>
    <row r="113" s="22" customFormat="1" ht="35.1" hidden="1" customHeight="1" spans="1:18">
      <c r="A113" s="56">
        <v>2</v>
      </c>
      <c r="B113" s="38" t="s">
        <v>464</v>
      </c>
      <c r="C113" s="57" t="s">
        <v>310</v>
      </c>
      <c r="D113" s="57" t="s">
        <v>465</v>
      </c>
      <c r="E113" s="57" t="s">
        <v>470</v>
      </c>
      <c r="F113" s="58" t="s">
        <v>471</v>
      </c>
      <c r="G113" s="60" t="s">
        <v>472</v>
      </c>
      <c r="H113" s="57" t="s">
        <v>147</v>
      </c>
      <c r="I113" s="57" t="s">
        <v>70</v>
      </c>
      <c r="J113" s="56" t="s">
        <v>71</v>
      </c>
      <c r="K113" s="77" t="s">
        <v>370</v>
      </c>
      <c r="L113" s="89">
        <v>1200</v>
      </c>
      <c r="M113" s="89">
        <v>200</v>
      </c>
      <c r="N113" s="69" t="s">
        <v>469</v>
      </c>
      <c r="O113" s="63" t="s">
        <v>469</v>
      </c>
      <c r="P113" s="63" t="s">
        <v>73</v>
      </c>
      <c r="Q113" s="38" t="s">
        <v>74</v>
      </c>
      <c r="R113" s="85"/>
    </row>
    <row r="114" s="22" customFormat="1" ht="35.1" hidden="1" customHeight="1" spans="1:18">
      <c r="A114" s="56">
        <v>3</v>
      </c>
      <c r="B114" s="38" t="s">
        <v>464</v>
      </c>
      <c r="C114" s="57" t="s">
        <v>310</v>
      </c>
      <c r="D114" s="57" t="s">
        <v>465</v>
      </c>
      <c r="E114" s="57" t="s">
        <v>473</v>
      </c>
      <c r="F114" s="58" t="s">
        <v>474</v>
      </c>
      <c r="G114" s="60" t="s">
        <v>475</v>
      </c>
      <c r="H114" s="57" t="s">
        <v>147</v>
      </c>
      <c r="I114" s="57" t="s">
        <v>70</v>
      </c>
      <c r="J114" s="56" t="s">
        <v>71</v>
      </c>
      <c r="K114" s="77" t="s">
        <v>370</v>
      </c>
      <c r="L114" s="89">
        <v>900</v>
      </c>
      <c r="M114" s="89">
        <v>150</v>
      </c>
      <c r="N114" s="69" t="s">
        <v>469</v>
      </c>
      <c r="O114" s="63" t="s">
        <v>469</v>
      </c>
      <c r="P114" s="63" t="s">
        <v>73</v>
      </c>
      <c r="Q114" s="38" t="s">
        <v>74</v>
      </c>
      <c r="R114" s="85"/>
    </row>
    <row r="115" s="22" customFormat="1" ht="35.1" hidden="1" customHeight="1" spans="1:18">
      <c r="A115" s="56">
        <v>4</v>
      </c>
      <c r="B115" s="38" t="s">
        <v>464</v>
      </c>
      <c r="C115" s="57" t="s">
        <v>310</v>
      </c>
      <c r="D115" s="57" t="s">
        <v>465</v>
      </c>
      <c r="E115" s="57" t="s">
        <v>476</v>
      </c>
      <c r="F115" s="58" t="s">
        <v>477</v>
      </c>
      <c r="G115" s="60" t="s">
        <v>472</v>
      </c>
      <c r="H115" s="57" t="s">
        <v>147</v>
      </c>
      <c r="I115" s="57" t="s">
        <v>70</v>
      </c>
      <c r="J115" s="56" t="s">
        <v>71</v>
      </c>
      <c r="K115" s="77" t="s">
        <v>370</v>
      </c>
      <c r="L115" s="89">
        <v>1200</v>
      </c>
      <c r="M115" s="89">
        <v>200</v>
      </c>
      <c r="N115" s="69" t="s">
        <v>469</v>
      </c>
      <c r="O115" s="63" t="s">
        <v>469</v>
      </c>
      <c r="P115" s="63" t="s">
        <v>73</v>
      </c>
      <c r="Q115" s="38" t="s">
        <v>74</v>
      </c>
      <c r="R115" s="85"/>
    </row>
    <row r="116" s="22" customFormat="1" ht="35.1" hidden="1" customHeight="1" spans="1:18">
      <c r="A116" s="56">
        <v>5</v>
      </c>
      <c r="B116" s="38" t="s">
        <v>464</v>
      </c>
      <c r="C116" s="57" t="s">
        <v>310</v>
      </c>
      <c r="D116" s="57" t="s">
        <v>465</v>
      </c>
      <c r="E116" s="57" t="s">
        <v>478</v>
      </c>
      <c r="F116" s="58" t="s">
        <v>479</v>
      </c>
      <c r="G116" s="60" t="s">
        <v>480</v>
      </c>
      <c r="H116" s="57" t="s">
        <v>147</v>
      </c>
      <c r="I116" s="57" t="s">
        <v>70</v>
      </c>
      <c r="J116" s="56" t="s">
        <v>71</v>
      </c>
      <c r="K116" s="77" t="s">
        <v>370</v>
      </c>
      <c r="L116" s="89">
        <v>1050</v>
      </c>
      <c r="M116" s="89">
        <v>175</v>
      </c>
      <c r="N116" s="69" t="s">
        <v>469</v>
      </c>
      <c r="O116" s="63" t="s">
        <v>469</v>
      </c>
      <c r="P116" s="63" t="s">
        <v>73</v>
      </c>
      <c r="Q116" s="38" t="s">
        <v>74</v>
      </c>
      <c r="R116" s="85"/>
    </row>
    <row r="117" s="22" customFormat="1" ht="35.1" hidden="1" customHeight="1" spans="1:18">
      <c r="A117" s="56">
        <v>6</v>
      </c>
      <c r="B117" s="38" t="s">
        <v>464</v>
      </c>
      <c r="C117" s="57" t="s">
        <v>310</v>
      </c>
      <c r="D117" s="57" t="s">
        <v>465</v>
      </c>
      <c r="E117" s="57" t="s">
        <v>481</v>
      </c>
      <c r="F117" s="58" t="s">
        <v>482</v>
      </c>
      <c r="G117" s="60" t="s">
        <v>483</v>
      </c>
      <c r="H117" s="57" t="s">
        <v>147</v>
      </c>
      <c r="I117" s="57" t="s">
        <v>70</v>
      </c>
      <c r="J117" s="56" t="s">
        <v>71</v>
      </c>
      <c r="K117" s="77" t="s">
        <v>370</v>
      </c>
      <c r="L117" s="89">
        <v>900</v>
      </c>
      <c r="M117" s="89">
        <v>150</v>
      </c>
      <c r="N117" s="69" t="s">
        <v>469</v>
      </c>
      <c r="O117" s="63" t="s">
        <v>469</v>
      </c>
      <c r="P117" s="63" t="s">
        <v>73</v>
      </c>
      <c r="Q117" s="38" t="s">
        <v>74</v>
      </c>
      <c r="R117" s="85"/>
    </row>
    <row r="118" s="22" customFormat="1" ht="35.1" hidden="1" customHeight="1" spans="1:18">
      <c r="A118" s="56">
        <v>7</v>
      </c>
      <c r="B118" s="38" t="s">
        <v>464</v>
      </c>
      <c r="C118" s="57" t="s">
        <v>136</v>
      </c>
      <c r="D118" s="57" t="s">
        <v>136</v>
      </c>
      <c r="E118" s="57" t="s">
        <v>484</v>
      </c>
      <c r="F118" s="58" t="s">
        <v>485</v>
      </c>
      <c r="G118" s="60" t="s">
        <v>486</v>
      </c>
      <c r="H118" s="57" t="s">
        <v>69</v>
      </c>
      <c r="I118" s="57" t="s">
        <v>273</v>
      </c>
      <c r="J118" s="56" t="s">
        <v>71</v>
      </c>
      <c r="K118" s="77" t="s">
        <v>86</v>
      </c>
      <c r="L118" s="89">
        <v>6657.56</v>
      </c>
      <c r="M118" s="89">
        <v>3376.438</v>
      </c>
      <c r="N118" s="69" t="s">
        <v>469</v>
      </c>
      <c r="O118" s="63" t="s">
        <v>469</v>
      </c>
      <c r="P118" s="63" t="s">
        <v>73</v>
      </c>
      <c r="Q118" s="38" t="s">
        <v>74</v>
      </c>
      <c r="R118" s="85"/>
    </row>
    <row r="119" s="22" customFormat="1" ht="35.1" hidden="1" customHeight="1" spans="1:18">
      <c r="A119" s="56">
        <v>8</v>
      </c>
      <c r="B119" s="38" t="s">
        <v>464</v>
      </c>
      <c r="C119" s="57" t="s">
        <v>268</v>
      </c>
      <c r="D119" s="57" t="s">
        <v>269</v>
      </c>
      <c r="E119" s="57" t="s">
        <v>487</v>
      </c>
      <c r="F119" s="58" t="s">
        <v>488</v>
      </c>
      <c r="G119" s="60" t="s">
        <v>489</v>
      </c>
      <c r="H119" s="57" t="s">
        <v>147</v>
      </c>
      <c r="I119" s="57" t="s">
        <v>70</v>
      </c>
      <c r="J119" s="56" t="s">
        <v>80</v>
      </c>
      <c r="K119" s="77" t="s">
        <v>81</v>
      </c>
      <c r="L119" s="89">
        <v>1800</v>
      </c>
      <c r="M119" s="89">
        <v>1450</v>
      </c>
      <c r="N119" s="69" t="s">
        <v>469</v>
      </c>
      <c r="O119" s="63" t="s">
        <v>469</v>
      </c>
      <c r="P119" s="63" t="s">
        <v>73</v>
      </c>
      <c r="Q119" s="38" t="s">
        <v>74</v>
      </c>
      <c r="R119" s="85"/>
    </row>
    <row r="120" s="22" customFormat="1" ht="35.1" hidden="1" customHeight="1" spans="1:18">
      <c r="A120" s="56">
        <v>9</v>
      </c>
      <c r="B120" s="38" t="s">
        <v>464</v>
      </c>
      <c r="C120" s="57" t="s">
        <v>268</v>
      </c>
      <c r="D120" s="57" t="s">
        <v>269</v>
      </c>
      <c r="E120" s="57" t="s">
        <v>490</v>
      </c>
      <c r="F120" s="58" t="s">
        <v>491</v>
      </c>
      <c r="G120" s="60" t="s">
        <v>492</v>
      </c>
      <c r="H120" s="57" t="s">
        <v>147</v>
      </c>
      <c r="I120" s="57" t="s">
        <v>70</v>
      </c>
      <c r="J120" s="56" t="s">
        <v>80</v>
      </c>
      <c r="K120" s="77" t="s">
        <v>81</v>
      </c>
      <c r="L120" s="89">
        <v>50900</v>
      </c>
      <c r="M120" s="89">
        <v>1537.5</v>
      </c>
      <c r="N120" s="69" t="s">
        <v>469</v>
      </c>
      <c r="O120" s="63" t="s">
        <v>469</v>
      </c>
      <c r="P120" s="63" t="s">
        <v>73</v>
      </c>
      <c r="Q120" s="38" t="s">
        <v>74</v>
      </c>
      <c r="R120" s="85"/>
    </row>
    <row r="121" s="22" customFormat="1" ht="35.1" hidden="1" customHeight="1" spans="1:18">
      <c r="A121" s="56">
        <v>10</v>
      </c>
      <c r="B121" s="38" t="s">
        <v>464</v>
      </c>
      <c r="C121" s="57" t="s">
        <v>268</v>
      </c>
      <c r="D121" s="57" t="s">
        <v>493</v>
      </c>
      <c r="E121" s="57" t="s">
        <v>494</v>
      </c>
      <c r="F121" s="58" t="s">
        <v>495</v>
      </c>
      <c r="G121" s="60" t="s">
        <v>496</v>
      </c>
      <c r="H121" s="57" t="s">
        <v>147</v>
      </c>
      <c r="I121" s="57" t="s">
        <v>70</v>
      </c>
      <c r="J121" s="56" t="s">
        <v>80</v>
      </c>
      <c r="K121" s="77" t="s">
        <v>81</v>
      </c>
      <c r="L121" s="89">
        <v>6505</v>
      </c>
      <c r="M121" s="89">
        <v>1200</v>
      </c>
      <c r="N121" s="69" t="s">
        <v>469</v>
      </c>
      <c r="O121" s="63" t="s">
        <v>469</v>
      </c>
      <c r="P121" s="63" t="s">
        <v>73</v>
      </c>
      <c r="Q121" s="38" t="s">
        <v>74</v>
      </c>
      <c r="R121" s="85"/>
    </row>
    <row r="122" s="22" customFormat="1" ht="35.1" hidden="1" customHeight="1" spans="1:18">
      <c r="A122" s="56">
        <v>11</v>
      </c>
      <c r="B122" s="38" t="s">
        <v>464</v>
      </c>
      <c r="C122" s="57" t="s">
        <v>268</v>
      </c>
      <c r="D122" s="57" t="s">
        <v>269</v>
      </c>
      <c r="E122" s="57" t="s">
        <v>497</v>
      </c>
      <c r="F122" s="58" t="s">
        <v>498</v>
      </c>
      <c r="G122" s="60" t="s">
        <v>499</v>
      </c>
      <c r="H122" s="57" t="s">
        <v>147</v>
      </c>
      <c r="I122" s="57" t="s">
        <v>70</v>
      </c>
      <c r="J122" s="56" t="s">
        <v>80</v>
      </c>
      <c r="K122" s="77" t="s">
        <v>81</v>
      </c>
      <c r="L122" s="89">
        <v>100</v>
      </c>
      <c r="M122" s="89">
        <v>100</v>
      </c>
      <c r="N122" s="69" t="s">
        <v>469</v>
      </c>
      <c r="O122" s="63" t="s">
        <v>469</v>
      </c>
      <c r="P122" s="63" t="s">
        <v>73</v>
      </c>
      <c r="Q122" s="38" t="s">
        <v>74</v>
      </c>
      <c r="R122" s="85"/>
    </row>
    <row r="123" s="22" customFormat="1" ht="35.1" hidden="1" customHeight="1" spans="1:18">
      <c r="A123" s="56">
        <v>12</v>
      </c>
      <c r="B123" s="38" t="s">
        <v>464</v>
      </c>
      <c r="C123" s="57" t="s">
        <v>64</v>
      </c>
      <c r="D123" s="57" t="s">
        <v>122</v>
      </c>
      <c r="E123" s="57" t="s">
        <v>500</v>
      </c>
      <c r="F123" s="58" t="s">
        <v>501</v>
      </c>
      <c r="G123" s="60" t="s">
        <v>502</v>
      </c>
      <c r="H123" s="57" t="s">
        <v>69</v>
      </c>
      <c r="I123" s="57" t="s">
        <v>70</v>
      </c>
      <c r="J123" s="56" t="s">
        <v>71</v>
      </c>
      <c r="K123" s="77" t="s">
        <v>72</v>
      </c>
      <c r="L123" s="89">
        <v>180</v>
      </c>
      <c r="M123" s="89">
        <v>180</v>
      </c>
      <c r="N123" s="69" t="s">
        <v>469</v>
      </c>
      <c r="O123" s="63" t="s">
        <v>469</v>
      </c>
      <c r="P123" s="63" t="s">
        <v>73</v>
      </c>
      <c r="Q123" s="38" t="s">
        <v>74</v>
      </c>
      <c r="R123" s="85"/>
    </row>
    <row r="124" s="22" customFormat="1" ht="35.1" hidden="1" customHeight="1" spans="1:18">
      <c r="A124" s="56">
        <v>13</v>
      </c>
      <c r="B124" s="38" t="s">
        <v>464</v>
      </c>
      <c r="C124" s="57" t="s">
        <v>99</v>
      </c>
      <c r="D124" s="57" t="s">
        <v>100</v>
      </c>
      <c r="E124" s="57" t="s">
        <v>503</v>
      </c>
      <c r="F124" s="58" t="s">
        <v>504</v>
      </c>
      <c r="G124" s="60" t="s">
        <v>505</v>
      </c>
      <c r="H124" s="57" t="s">
        <v>69</v>
      </c>
      <c r="I124" s="57" t="s">
        <v>273</v>
      </c>
      <c r="J124" s="56" t="s">
        <v>71</v>
      </c>
      <c r="K124" s="77" t="s">
        <v>104</v>
      </c>
      <c r="L124" s="89">
        <v>811.4</v>
      </c>
      <c r="M124" s="89">
        <v>588.4</v>
      </c>
      <c r="N124" s="69" t="s">
        <v>469</v>
      </c>
      <c r="O124" s="63" t="s">
        <v>469</v>
      </c>
      <c r="P124" s="63" t="s">
        <v>73</v>
      </c>
      <c r="Q124" s="38" t="s">
        <v>74</v>
      </c>
      <c r="R124" s="85"/>
    </row>
    <row r="125" s="22" customFormat="1" ht="35.1" customHeight="1" spans="1:18">
      <c r="A125" s="56">
        <v>14</v>
      </c>
      <c r="B125" s="38" t="s">
        <v>464</v>
      </c>
      <c r="C125" s="57" t="s">
        <v>161</v>
      </c>
      <c r="D125" s="57" t="s">
        <v>162</v>
      </c>
      <c r="E125" s="57" t="s">
        <v>506</v>
      </c>
      <c r="F125" s="58" t="s">
        <v>507</v>
      </c>
      <c r="G125" s="60" t="s">
        <v>508</v>
      </c>
      <c r="H125" s="57" t="s">
        <v>69</v>
      </c>
      <c r="I125" s="57" t="s">
        <v>70</v>
      </c>
      <c r="J125" s="56" t="s">
        <v>155</v>
      </c>
      <c r="K125" s="77" t="s">
        <v>161</v>
      </c>
      <c r="L125" s="89">
        <v>800</v>
      </c>
      <c r="M125" s="89">
        <v>300</v>
      </c>
      <c r="N125" s="69" t="s">
        <v>509</v>
      </c>
      <c r="O125" s="63" t="s">
        <v>509</v>
      </c>
      <c r="P125" s="63" t="s">
        <v>13</v>
      </c>
      <c r="Q125" s="57" t="s">
        <v>157</v>
      </c>
      <c r="R125" s="85"/>
    </row>
    <row r="126" s="22" customFormat="1" ht="35.1" customHeight="1" spans="1:18">
      <c r="A126" s="56">
        <v>15</v>
      </c>
      <c r="B126" s="38" t="s">
        <v>464</v>
      </c>
      <c r="C126" s="57" t="s">
        <v>161</v>
      </c>
      <c r="D126" s="57" t="s">
        <v>162</v>
      </c>
      <c r="E126" s="57" t="s">
        <v>510</v>
      </c>
      <c r="F126" s="58" t="s">
        <v>511</v>
      </c>
      <c r="G126" s="60" t="s">
        <v>512</v>
      </c>
      <c r="H126" s="57" t="s">
        <v>147</v>
      </c>
      <c r="I126" s="57" t="s">
        <v>273</v>
      </c>
      <c r="J126" s="56" t="s">
        <v>155</v>
      </c>
      <c r="K126" s="77" t="s">
        <v>161</v>
      </c>
      <c r="L126" s="89">
        <v>45204.13</v>
      </c>
      <c r="M126" s="89">
        <v>1500</v>
      </c>
      <c r="N126" s="69" t="s">
        <v>509</v>
      </c>
      <c r="O126" s="63" t="s">
        <v>509</v>
      </c>
      <c r="P126" s="63" t="s">
        <v>13</v>
      </c>
      <c r="Q126" s="57" t="s">
        <v>157</v>
      </c>
      <c r="R126" s="85"/>
    </row>
    <row r="127" s="22" customFormat="1" ht="35.1" customHeight="1" spans="1:18">
      <c r="A127" s="56">
        <v>16</v>
      </c>
      <c r="B127" s="38" t="s">
        <v>464</v>
      </c>
      <c r="C127" s="57" t="s">
        <v>161</v>
      </c>
      <c r="D127" s="57" t="s">
        <v>162</v>
      </c>
      <c r="E127" s="57" t="s">
        <v>513</v>
      </c>
      <c r="F127" s="58" t="s">
        <v>514</v>
      </c>
      <c r="G127" s="60" t="s">
        <v>515</v>
      </c>
      <c r="H127" s="57" t="s">
        <v>69</v>
      </c>
      <c r="I127" s="57" t="s">
        <v>273</v>
      </c>
      <c r="J127" s="56" t="s">
        <v>155</v>
      </c>
      <c r="K127" s="77" t="s">
        <v>161</v>
      </c>
      <c r="L127" s="89">
        <v>100</v>
      </c>
      <c r="M127" s="89">
        <v>100</v>
      </c>
      <c r="N127" s="69" t="s">
        <v>509</v>
      </c>
      <c r="O127" s="63" t="s">
        <v>509</v>
      </c>
      <c r="P127" s="63" t="s">
        <v>13</v>
      </c>
      <c r="Q127" s="57" t="s">
        <v>157</v>
      </c>
      <c r="R127" s="85"/>
    </row>
    <row r="128" s="22" customFormat="1" ht="35.1" customHeight="1" spans="1:18">
      <c r="A128" s="56">
        <v>17</v>
      </c>
      <c r="B128" s="38" t="s">
        <v>464</v>
      </c>
      <c r="C128" s="57" t="s">
        <v>161</v>
      </c>
      <c r="D128" s="57" t="s">
        <v>162</v>
      </c>
      <c r="E128" s="57" t="s">
        <v>516</v>
      </c>
      <c r="F128" s="58" t="s">
        <v>517</v>
      </c>
      <c r="G128" s="60" t="s">
        <v>518</v>
      </c>
      <c r="H128" s="57" t="s">
        <v>69</v>
      </c>
      <c r="I128" s="57" t="s">
        <v>273</v>
      </c>
      <c r="J128" s="56" t="s">
        <v>155</v>
      </c>
      <c r="K128" s="77" t="s">
        <v>161</v>
      </c>
      <c r="L128" s="89">
        <v>90</v>
      </c>
      <c r="M128" s="89">
        <v>90</v>
      </c>
      <c r="N128" s="69" t="s">
        <v>509</v>
      </c>
      <c r="O128" s="63" t="s">
        <v>509</v>
      </c>
      <c r="P128" s="63" t="s">
        <v>13</v>
      </c>
      <c r="Q128" s="57" t="s">
        <v>157</v>
      </c>
      <c r="R128" s="85"/>
    </row>
    <row r="129" s="22" customFormat="1" ht="35.1" hidden="1" customHeight="1" spans="1:18">
      <c r="A129" s="56">
        <v>18</v>
      </c>
      <c r="B129" s="38" t="s">
        <v>464</v>
      </c>
      <c r="C129" s="57" t="s">
        <v>181</v>
      </c>
      <c r="D129" s="57" t="s">
        <v>186</v>
      </c>
      <c r="E129" s="57" t="s">
        <v>519</v>
      </c>
      <c r="F129" s="58" t="s">
        <v>520</v>
      </c>
      <c r="G129" s="60" t="s">
        <v>521</v>
      </c>
      <c r="H129" s="57" t="s">
        <v>147</v>
      </c>
      <c r="I129" s="57" t="s">
        <v>70</v>
      </c>
      <c r="J129" s="56" t="s">
        <v>177</v>
      </c>
      <c r="K129" s="77" t="s">
        <v>185</v>
      </c>
      <c r="L129" s="89">
        <v>1488</v>
      </c>
      <c r="M129" s="89">
        <v>1488</v>
      </c>
      <c r="N129" s="76" t="s">
        <v>522</v>
      </c>
      <c r="O129" s="63" t="s">
        <v>522</v>
      </c>
      <c r="P129" s="63" t="s">
        <v>179</v>
      </c>
      <c r="Q129" s="57" t="s">
        <v>180</v>
      </c>
      <c r="R129" s="85"/>
    </row>
    <row r="130" s="22" customFormat="1" ht="35.1" hidden="1" customHeight="1" spans="1:18">
      <c r="A130" s="56">
        <v>19</v>
      </c>
      <c r="B130" s="38" t="s">
        <v>464</v>
      </c>
      <c r="C130" s="57" t="s">
        <v>523</v>
      </c>
      <c r="D130" s="57" t="s">
        <v>523</v>
      </c>
      <c r="E130" s="57" t="s">
        <v>524</v>
      </c>
      <c r="F130" s="58" t="s">
        <v>525</v>
      </c>
      <c r="G130" s="60" t="s">
        <v>526</v>
      </c>
      <c r="H130" s="57" t="s">
        <v>147</v>
      </c>
      <c r="I130" s="57" t="s">
        <v>273</v>
      </c>
      <c r="J130" s="56" t="s">
        <v>177</v>
      </c>
      <c r="K130" s="77" t="s">
        <v>228</v>
      </c>
      <c r="L130" s="89">
        <v>965.97</v>
      </c>
      <c r="M130" s="89">
        <v>700</v>
      </c>
      <c r="N130" s="76" t="s">
        <v>522</v>
      </c>
      <c r="O130" s="63" t="s">
        <v>522</v>
      </c>
      <c r="P130" s="63" t="s">
        <v>179</v>
      </c>
      <c r="Q130" s="57" t="s">
        <v>180</v>
      </c>
      <c r="R130" s="85"/>
    </row>
    <row r="131" s="22" customFormat="1" ht="35.1" hidden="1" customHeight="1" spans="1:18">
      <c r="A131" s="56">
        <v>20</v>
      </c>
      <c r="B131" s="38" t="s">
        <v>464</v>
      </c>
      <c r="C131" s="57" t="s">
        <v>523</v>
      </c>
      <c r="D131" s="57" t="s">
        <v>523</v>
      </c>
      <c r="E131" s="57" t="s">
        <v>527</v>
      </c>
      <c r="F131" s="58" t="s">
        <v>528</v>
      </c>
      <c r="G131" s="60" t="s">
        <v>529</v>
      </c>
      <c r="H131" s="57" t="s">
        <v>147</v>
      </c>
      <c r="I131" s="57" t="s">
        <v>273</v>
      </c>
      <c r="J131" s="56" t="s">
        <v>177</v>
      </c>
      <c r="K131" s="77" t="s">
        <v>228</v>
      </c>
      <c r="L131" s="89">
        <v>2000</v>
      </c>
      <c r="M131" s="89">
        <v>712</v>
      </c>
      <c r="N131" s="76" t="s">
        <v>522</v>
      </c>
      <c r="O131" s="63" t="s">
        <v>522</v>
      </c>
      <c r="P131" s="63" t="s">
        <v>179</v>
      </c>
      <c r="Q131" s="57" t="s">
        <v>180</v>
      </c>
      <c r="R131" s="85"/>
    </row>
    <row r="132" s="22" customFormat="1" ht="35.1" hidden="1" customHeight="1" spans="1:18">
      <c r="A132" s="56">
        <v>21</v>
      </c>
      <c r="B132" s="38" t="s">
        <v>464</v>
      </c>
      <c r="C132" s="57" t="s">
        <v>530</v>
      </c>
      <c r="D132" s="57" t="s">
        <v>531</v>
      </c>
      <c r="E132" s="57" t="s">
        <v>532</v>
      </c>
      <c r="F132" s="58" t="s">
        <v>533</v>
      </c>
      <c r="G132" s="60" t="s">
        <v>534</v>
      </c>
      <c r="H132" s="57" t="s">
        <v>147</v>
      </c>
      <c r="I132" s="57" t="s">
        <v>70</v>
      </c>
      <c r="J132" s="56" t="s">
        <v>177</v>
      </c>
      <c r="K132" s="77" t="s">
        <v>185</v>
      </c>
      <c r="L132" s="89">
        <v>11774.66</v>
      </c>
      <c r="M132" s="89">
        <v>1000</v>
      </c>
      <c r="N132" s="76" t="s">
        <v>522</v>
      </c>
      <c r="O132" s="63" t="s">
        <v>522</v>
      </c>
      <c r="P132" s="63" t="s">
        <v>179</v>
      </c>
      <c r="Q132" s="57" t="s">
        <v>180</v>
      </c>
      <c r="R132" s="85"/>
    </row>
    <row r="133" s="22" customFormat="1" ht="35.1" hidden="1" customHeight="1" spans="1:18">
      <c r="A133" s="56">
        <v>22</v>
      </c>
      <c r="B133" s="38" t="s">
        <v>464</v>
      </c>
      <c r="C133" s="57" t="s">
        <v>181</v>
      </c>
      <c r="D133" s="57" t="s">
        <v>535</v>
      </c>
      <c r="E133" s="57" t="s">
        <v>536</v>
      </c>
      <c r="F133" s="58" t="s">
        <v>537</v>
      </c>
      <c r="G133" s="60" t="s">
        <v>538</v>
      </c>
      <c r="H133" s="57" t="s">
        <v>147</v>
      </c>
      <c r="I133" s="57" t="s">
        <v>273</v>
      </c>
      <c r="J133" s="56" t="s">
        <v>177</v>
      </c>
      <c r="K133" s="77" t="s">
        <v>185</v>
      </c>
      <c r="L133" s="89">
        <v>200</v>
      </c>
      <c r="M133" s="89">
        <v>200</v>
      </c>
      <c r="N133" s="76" t="s">
        <v>522</v>
      </c>
      <c r="O133" s="63" t="s">
        <v>522</v>
      </c>
      <c r="P133" s="63" t="s">
        <v>179</v>
      </c>
      <c r="Q133" s="57" t="s">
        <v>180</v>
      </c>
      <c r="R133" s="85"/>
    </row>
    <row r="134" s="22" customFormat="1" ht="35.1" hidden="1" customHeight="1" spans="1:18">
      <c r="A134" s="56">
        <v>23</v>
      </c>
      <c r="B134" s="38" t="s">
        <v>464</v>
      </c>
      <c r="C134" s="57" t="s">
        <v>181</v>
      </c>
      <c r="D134" s="57" t="s">
        <v>539</v>
      </c>
      <c r="E134" s="57" t="s">
        <v>540</v>
      </c>
      <c r="F134" s="58" t="s">
        <v>541</v>
      </c>
      <c r="G134" s="60" t="s">
        <v>542</v>
      </c>
      <c r="H134" s="57" t="s">
        <v>147</v>
      </c>
      <c r="I134" s="57" t="s">
        <v>70</v>
      </c>
      <c r="J134" s="56" t="s">
        <v>177</v>
      </c>
      <c r="K134" s="77" t="s">
        <v>185</v>
      </c>
      <c r="L134" s="89">
        <v>100</v>
      </c>
      <c r="M134" s="89">
        <v>100</v>
      </c>
      <c r="N134" s="76" t="s">
        <v>522</v>
      </c>
      <c r="O134" s="63" t="s">
        <v>522</v>
      </c>
      <c r="P134" s="63" t="s">
        <v>179</v>
      </c>
      <c r="Q134" s="57" t="s">
        <v>180</v>
      </c>
      <c r="R134" s="85"/>
    </row>
    <row r="135" s="22" customFormat="1" ht="35.1" hidden="1" customHeight="1" spans="1:18">
      <c r="A135" s="56">
        <v>24</v>
      </c>
      <c r="B135" s="38" t="s">
        <v>464</v>
      </c>
      <c r="C135" s="57" t="s">
        <v>181</v>
      </c>
      <c r="D135" s="57" t="s">
        <v>219</v>
      </c>
      <c r="E135" s="57" t="s">
        <v>543</v>
      </c>
      <c r="F135" s="58" t="s">
        <v>544</v>
      </c>
      <c r="G135" s="60" t="s">
        <v>545</v>
      </c>
      <c r="H135" s="57" t="s">
        <v>147</v>
      </c>
      <c r="I135" s="57" t="s">
        <v>70</v>
      </c>
      <c r="J135" s="56" t="s">
        <v>177</v>
      </c>
      <c r="K135" s="77" t="s">
        <v>185</v>
      </c>
      <c r="L135" s="89">
        <v>100</v>
      </c>
      <c r="M135" s="89">
        <v>100</v>
      </c>
      <c r="N135" s="76" t="s">
        <v>522</v>
      </c>
      <c r="O135" s="63" t="s">
        <v>522</v>
      </c>
      <c r="P135" s="63" t="s">
        <v>179</v>
      </c>
      <c r="Q135" s="57" t="s">
        <v>180</v>
      </c>
      <c r="R135" s="85"/>
    </row>
    <row r="136" s="22" customFormat="1" ht="35.1" hidden="1" customHeight="1" spans="1:18">
      <c r="A136" s="56">
        <v>25</v>
      </c>
      <c r="B136" s="38" t="s">
        <v>464</v>
      </c>
      <c r="C136" s="57" t="s">
        <v>228</v>
      </c>
      <c r="D136" s="57" t="s">
        <v>228</v>
      </c>
      <c r="E136" s="57" t="s">
        <v>546</v>
      </c>
      <c r="F136" s="58" t="s">
        <v>547</v>
      </c>
      <c r="G136" s="60" t="s">
        <v>548</v>
      </c>
      <c r="H136" s="57" t="s">
        <v>69</v>
      </c>
      <c r="I136" s="57" t="s">
        <v>273</v>
      </c>
      <c r="J136" s="56" t="s">
        <v>177</v>
      </c>
      <c r="K136" s="77" t="s">
        <v>228</v>
      </c>
      <c r="L136" s="89">
        <v>500</v>
      </c>
      <c r="M136" s="89">
        <v>200</v>
      </c>
      <c r="N136" s="76" t="s">
        <v>522</v>
      </c>
      <c r="O136" s="63" t="s">
        <v>522</v>
      </c>
      <c r="P136" s="63" t="s">
        <v>179</v>
      </c>
      <c r="Q136" s="57" t="s">
        <v>180</v>
      </c>
      <c r="R136" s="85"/>
    </row>
    <row r="137" s="22" customFormat="1" ht="35.1" hidden="1" customHeight="1" spans="1:18">
      <c r="A137" s="56">
        <v>26</v>
      </c>
      <c r="B137" s="38" t="s">
        <v>464</v>
      </c>
      <c r="C137" s="57" t="s">
        <v>173</v>
      </c>
      <c r="D137" s="57" t="s">
        <v>174</v>
      </c>
      <c r="E137" s="57" t="s">
        <v>549</v>
      </c>
      <c r="F137" s="58" t="s">
        <v>550</v>
      </c>
      <c r="G137" s="60" t="s">
        <v>551</v>
      </c>
      <c r="H137" s="57" t="s">
        <v>147</v>
      </c>
      <c r="I137" s="57" t="s">
        <v>70</v>
      </c>
      <c r="J137" s="56" t="s">
        <v>177</v>
      </c>
      <c r="K137" s="77" t="s">
        <v>173</v>
      </c>
      <c r="L137" s="89">
        <v>100</v>
      </c>
      <c r="M137" s="89">
        <v>100</v>
      </c>
      <c r="N137" s="76" t="s">
        <v>522</v>
      </c>
      <c r="O137" s="63" t="s">
        <v>522</v>
      </c>
      <c r="P137" s="63" t="s">
        <v>179</v>
      </c>
      <c r="Q137" s="57" t="s">
        <v>180</v>
      </c>
      <c r="R137" s="85"/>
    </row>
    <row r="138" s="22" customFormat="1" ht="35.1" hidden="1" customHeight="1" spans="1:18">
      <c r="A138" s="56">
        <v>27</v>
      </c>
      <c r="B138" s="38" t="s">
        <v>464</v>
      </c>
      <c r="C138" s="57" t="s">
        <v>552</v>
      </c>
      <c r="D138" s="57" t="s">
        <v>553</v>
      </c>
      <c r="E138" s="57" t="s">
        <v>554</v>
      </c>
      <c r="F138" s="58" t="s">
        <v>555</v>
      </c>
      <c r="G138" s="60" t="s">
        <v>556</v>
      </c>
      <c r="H138" s="57" t="s">
        <v>69</v>
      </c>
      <c r="I138" s="57" t="s">
        <v>70</v>
      </c>
      <c r="J138" s="56" t="s">
        <v>177</v>
      </c>
      <c r="K138" s="77" t="s">
        <v>185</v>
      </c>
      <c r="L138" s="89">
        <v>200</v>
      </c>
      <c r="M138" s="89">
        <v>100</v>
      </c>
      <c r="N138" s="76" t="s">
        <v>522</v>
      </c>
      <c r="O138" s="63" t="s">
        <v>522</v>
      </c>
      <c r="P138" s="63" t="s">
        <v>179</v>
      </c>
      <c r="Q138" s="57" t="s">
        <v>180</v>
      </c>
      <c r="R138" s="85"/>
    </row>
    <row r="139" s="22" customFormat="1" ht="35.1" hidden="1" customHeight="1" spans="1:18">
      <c r="A139" s="56">
        <v>28</v>
      </c>
      <c r="B139" s="38" t="s">
        <v>464</v>
      </c>
      <c r="C139" s="57" t="s">
        <v>557</v>
      </c>
      <c r="D139" s="57" t="s">
        <v>557</v>
      </c>
      <c r="E139" s="57" t="s">
        <v>558</v>
      </c>
      <c r="F139" s="58" t="s">
        <v>559</v>
      </c>
      <c r="G139" s="60" t="s">
        <v>560</v>
      </c>
      <c r="H139" s="57" t="s">
        <v>69</v>
      </c>
      <c r="I139" s="57" t="s">
        <v>70</v>
      </c>
      <c r="J139" s="56" t="s">
        <v>177</v>
      </c>
      <c r="K139" s="77" t="s">
        <v>185</v>
      </c>
      <c r="L139" s="89">
        <v>200</v>
      </c>
      <c r="M139" s="89">
        <v>200</v>
      </c>
      <c r="N139" s="76" t="s">
        <v>522</v>
      </c>
      <c r="O139" s="63" t="s">
        <v>522</v>
      </c>
      <c r="P139" s="63" t="s">
        <v>179</v>
      </c>
      <c r="Q139" s="57" t="s">
        <v>180</v>
      </c>
      <c r="R139" s="85"/>
    </row>
    <row r="140" s="22" customFormat="1" ht="35.1" hidden="1" customHeight="1" spans="1:18">
      <c r="A140" s="56">
        <v>29</v>
      </c>
      <c r="B140" s="38" t="s">
        <v>464</v>
      </c>
      <c r="C140" s="57" t="s">
        <v>231</v>
      </c>
      <c r="D140" s="57" t="s">
        <v>232</v>
      </c>
      <c r="E140" s="57" t="s">
        <v>561</v>
      </c>
      <c r="F140" s="58" t="s">
        <v>562</v>
      </c>
      <c r="G140" s="60" t="s">
        <v>563</v>
      </c>
      <c r="H140" s="57" t="s">
        <v>147</v>
      </c>
      <c r="I140" s="57" t="s">
        <v>70</v>
      </c>
      <c r="J140" s="56" t="s">
        <v>177</v>
      </c>
      <c r="K140" s="77" t="s">
        <v>564</v>
      </c>
      <c r="L140" s="89">
        <v>100</v>
      </c>
      <c r="M140" s="89">
        <v>100</v>
      </c>
      <c r="N140" s="76" t="s">
        <v>522</v>
      </c>
      <c r="O140" s="63" t="s">
        <v>522</v>
      </c>
      <c r="P140" s="63" t="s">
        <v>179</v>
      </c>
      <c r="Q140" s="57" t="s">
        <v>180</v>
      </c>
      <c r="R140" s="85"/>
    </row>
    <row r="141" s="22" customFormat="1" ht="35.1" hidden="1" customHeight="1" spans="1:18">
      <c r="A141" s="56">
        <v>30</v>
      </c>
      <c r="B141" s="38" t="s">
        <v>464</v>
      </c>
      <c r="C141" s="57" t="s">
        <v>346</v>
      </c>
      <c r="D141" s="57" t="s">
        <v>347</v>
      </c>
      <c r="E141" s="57" t="s">
        <v>565</v>
      </c>
      <c r="F141" s="58" t="s">
        <v>566</v>
      </c>
      <c r="G141" s="60" t="s">
        <v>567</v>
      </c>
      <c r="H141" s="57" t="s">
        <v>69</v>
      </c>
      <c r="I141" s="57" t="s">
        <v>255</v>
      </c>
      <c r="J141" s="56" t="s">
        <v>71</v>
      </c>
      <c r="K141" s="77" t="s">
        <v>346</v>
      </c>
      <c r="L141" s="89">
        <v>2412.762</v>
      </c>
      <c r="M141" s="89">
        <v>2412.762</v>
      </c>
      <c r="N141" s="69" t="s">
        <v>568</v>
      </c>
      <c r="O141" s="63" t="s">
        <v>568</v>
      </c>
      <c r="P141" s="63" t="s">
        <v>179</v>
      </c>
      <c r="Q141" s="57" t="s">
        <v>351</v>
      </c>
      <c r="R141" s="85"/>
    </row>
    <row r="142" s="22" customFormat="1" ht="35.1" hidden="1" customHeight="1" spans="1:18">
      <c r="A142" s="56">
        <v>31</v>
      </c>
      <c r="B142" s="38" t="s">
        <v>464</v>
      </c>
      <c r="C142" s="57" t="s">
        <v>281</v>
      </c>
      <c r="D142" s="57" t="s">
        <v>282</v>
      </c>
      <c r="E142" s="57" t="s">
        <v>569</v>
      </c>
      <c r="F142" s="58" t="s">
        <v>570</v>
      </c>
      <c r="G142" s="60" t="s">
        <v>571</v>
      </c>
      <c r="H142" s="57" t="s">
        <v>147</v>
      </c>
      <c r="I142" s="57" t="s">
        <v>255</v>
      </c>
      <c r="J142" s="56" t="s">
        <v>80</v>
      </c>
      <c r="K142" s="77" t="s">
        <v>286</v>
      </c>
      <c r="L142" s="89">
        <v>1031.4261</v>
      </c>
      <c r="M142" s="89">
        <v>309</v>
      </c>
      <c r="N142" s="69" t="s">
        <v>572</v>
      </c>
      <c r="O142" s="63" t="s">
        <v>572</v>
      </c>
      <c r="P142" s="63" t="s">
        <v>288</v>
      </c>
      <c r="Q142" s="57" t="s">
        <v>289</v>
      </c>
      <c r="R142" s="85"/>
    </row>
    <row r="143" s="22" customFormat="1" ht="35.1" hidden="1" customHeight="1" spans="1:18">
      <c r="A143" s="56">
        <v>32</v>
      </c>
      <c r="B143" s="38" t="s">
        <v>464</v>
      </c>
      <c r="C143" s="57" t="s">
        <v>281</v>
      </c>
      <c r="D143" s="57" t="s">
        <v>290</v>
      </c>
      <c r="E143" s="57" t="s">
        <v>573</v>
      </c>
      <c r="F143" s="58" t="s">
        <v>574</v>
      </c>
      <c r="G143" s="60" t="s">
        <v>571</v>
      </c>
      <c r="H143" s="57" t="s">
        <v>147</v>
      </c>
      <c r="I143" s="57" t="s">
        <v>255</v>
      </c>
      <c r="J143" s="56" t="s">
        <v>80</v>
      </c>
      <c r="K143" s="77" t="s">
        <v>286</v>
      </c>
      <c r="L143" s="89">
        <v>1196.3674</v>
      </c>
      <c r="M143" s="89">
        <v>335</v>
      </c>
      <c r="N143" s="69" t="s">
        <v>572</v>
      </c>
      <c r="O143" s="63" t="s">
        <v>572</v>
      </c>
      <c r="P143" s="63" t="s">
        <v>288</v>
      </c>
      <c r="Q143" s="57" t="s">
        <v>289</v>
      </c>
      <c r="R143" s="85"/>
    </row>
    <row r="144" s="22" customFormat="1" ht="35.1" hidden="1" customHeight="1" spans="1:18">
      <c r="A144" s="56">
        <v>33</v>
      </c>
      <c r="B144" s="38" t="s">
        <v>464</v>
      </c>
      <c r="C144" s="57" t="s">
        <v>251</v>
      </c>
      <c r="D144" s="57" t="s">
        <v>251</v>
      </c>
      <c r="E144" s="57" t="s">
        <v>575</v>
      </c>
      <c r="F144" s="58" t="s">
        <v>576</v>
      </c>
      <c r="G144" s="60" t="s">
        <v>577</v>
      </c>
      <c r="H144" s="57" t="s">
        <v>69</v>
      </c>
      <c r="I144" s="57" t="s">
        <v>70</v>
      </c>
      <c r="J144" s="56" t="s">
        <v>155</v>
      </c>
      <c r="K144" s="77"/>
      <c r="L144" s="89">
        <v>224.94</v>
      </c>
      <c r="M144" s="89">
        <v>224.94</v>
      </c>
      <c r="N144" s="69" t="s">
        <v>509</v>
      </c>
      <c r="O144" s="63" t="s">
        <v>509</v>
      </c>
      <c r="P144" s="63" t="s">
        <v>13</v>
      </c>
      <c r="Q144" s="57" t="s">
        <v>157</v>
      </c>
      <c r="R144" s="85"/>
    </row>
    <row r="145" s="22" customFormat="1" ht="35.1" hidden="1" customHeight="1" spans="1:18">
      <c r="A145" s="56">
        <v>34</v>
      </c>
      <c r="B145" s="38" t="s">
        <v>464</v>
      </c>
      <c r="C145" s="57" t="s">
        <v>251</v>
      </c>
      <c r="D145" s="57" t="s">
        <v>251</v>
      </c>
      <c r="E145" s="57" t="s">
        <v>578</v>
      </c>
      <c r="F145" s="58" t="s">
        <v>579</v>
      </c>
      <c r="G145" s="60" t="s">
        <v>580</v>
      </c>
      <c r="H145" s="57" t="s">
        <v>147</v>
      </c>
      <c r="I145" s="57" t="s">
        <v>70</v>
      </c>
      <c r="J145" s="56" t="s">
        <v>155</v>
      </c>
      <c r="K145" s="77"/>
      <c r="L145" s="89">
        <v>68</v>
      </c>
      <c r="M145" s="89">
        <v>68</v>
      </c>
      <c r="N145" s="69" t="s">
        <v>509</v>
      </c>
      <c r="O145" s="63" t="s">
        <v>509</v>
      </c>
      <c r="P145" s="63" t="s">
        <v>13</v>
      </c>
      <c r="Q145" s="57" t="s">
        <v>157</v>
      </c>
      <c r="R145" s="85"/>
    </row>
    <row r="146" s="22" customFormat="1" ht="35.1" hidden="1" customHeight="1" spans="1:18">
      <c r="A146" s="56">
        <v>35</v>
      </c>
      <c r="B146" s="38" t="s">
        <v>464</v>
      </c>
      <c r="C146" s="57" t="s">
        <v>310</v>
      </c>
      <c r="D146" s="57" t="s">
        <v>311</v>
      </c>
      <c r="E146" s="57" t="s">
        <v>581</v>
      </c>
      <c r="F146" s="58" t="s">
        <v>582</v>
      </c>
      <c r="G146" s="60" t="s">
        <v>583</v>
      </c>
      <c r="H146" s="57" t="s">
        <v>69</v>
      </c>
      <c r="I146" s="57" t="s">
        <v>70</v>
      </c>
      <c r="J146" s="56" t="s">
        <v>71</v>
      </c>
      <c r="K146" s="77"/>
      <c r="L146" s="89">
        <v>1400</v>
      </c>
      <c r="M146" s="89">
        <v>700</v>
      </c>
      <c r="N146" s="69" t="s">
        <v>469</v>
      </c>
      <c r="O146" s="63" t="s">
        <v>469</v>
      </c>
      <c r="P146" s="63" t="s">
        <v>73</v>
      </c>
      <c r="Q146" s="38" t="s">
        <v>74</v>
      </c>
      <c r="R146" s="85"/>
    </row>
    <row r="147" s="22" customFormat="1" ht="35.1" hidden="1" customHeight="1" spans="1:18">
      <c r="A147" s="56">
        <v>36</v>
      </c>
      <c r="B147" s="38" t="s">
        <v>464</v>
      </c>
      <c r="C147" s="57" t="s">
        <v>130</v>
      </c>
      <c r="D147" s="57" t="s">
        <v>131</v>
      </c>
      <c r="E147" s="57" t="s">
        <v>584</v>
      </c>
      <c r="F147" s="58" t="s">
        <v>585</v>
      </c>
      <c r="G147" s="60" t="s">
        <v>586</v>
      </c>
      <c r="H147" s="57" t="s">
        <v>147</v>
      </c>
      <c r="I147" s="57" t="s">
        <v>70</v>
      </c>
      <c r="J147" s="56" t="s">
        <v>71</v>
      </c>
      <c r="K147" s="77"/>
      <c r="L147" s="89">
        <v>1215.7</v>
      </c>
      <c r="M147" s="89">
        <v>556.45</v>
      </c>
      <c r="N147" s="69" t="s">
        <v>469</v>
      </c>
      <c r="O147" s="63" t="s">
        <v>469</v>
      </c>
      <c r="P147" s="63" t="s">
        <v>73</v>
      </c>
      <c r="Q147" s="38" t="s">
        <v>74</v>
      </c>
      <c r="R147" s="85"/>
    </row>
    <row r="148" s="22" customFormat="1" ht="35.1" hidden="1" customHeight="1" spans="1:18">
      <c r="A148" s="56">
        <v>37</v>
      </c>
      <c r="B148" s="38" t="s">
        <v>464</v>
      </c>
      <c r="C148" s="57" t="s">
        <v>130</v>
      </c>
      <c r="D148" s="57" t="s">
        <v>131</v>
      </c>
      <c r="E148" s="57"/>
      <c r="F148" s="58" t="s">
        <v>587</v>
      </c>
      <c r="G148" s="60" t="s">
        <v>588</v>
      </c>
      <c r="H148" s="57" t="s">
        <v>147</v>
      </c>
      <c r="I148" s="57" t="s">
        <v>70</v>
      </c>
      <c r="J148" s="56" t="s">
        <v>71</v>
      </c>
      <c r="K148" s="77"/>
      <c r="L148" s="89">
        <v>443</v>
      </c>
      <c r="M148" s="89">
        <v>221.5</v>
      </c>
      <c r="N148" s="69" t="s">
        <v>469</v>
      </c>
      <c r="O148" s="63" t="s">
        <v>469</v>
      </c>
      <c r="P148" s="63" t="s">
        <v>73</v>
      </c>
      <c r="Q148" s="38" t="s">
        <v>74</v>
      </c>
      <c r="R148" s="85"/>
    </row>
    <row r="149" s="22" customFormat="1" ht="35.1" hidden="1" customHeight="1" spans="1:18">
      <c r="A149" s="56">
        <v>38</v>
      </c>
      <c r="B149" s="38" t="s">
        <v>464</v>
      </c>
      <c r="C149" s="57" t="s">
        <v>130</v>
      </c>
      <c r="D149" s="57" t="s">
        <v>131</v>
      </c>
      <c r="E149" s="57"/>
      <c r="F149" s="58" t="s">
        <v>589</v>
      </c>
      <c r="G149" s="60" t="s">
        <v>590</v>
      </c>
      <c r="H149" s="57" t="s">
        <v>147</v>
      </c>
      <c r="I149" s="57" t="s">
        <v>591</v>
      </c>
      <c r="J149" s="56" t="s">
        <v>71</v>
      </c>
      <c r="K149" s="77"/>
      <c r="L149" s="89">
        <v>352</v>
      </c>
      <c r="M149" s="89">
        <v>176</v>
      </c>
      <c r="N149" s="69" t="s">
        <v>469</v>
      </c>
      <c r="O149" s="63" t="s">
        <v>469</v>
      </c>
      <c r="P149" s="63" t="s">
        <v>73</v>
      </c>
      <c r="Q149" s="38" t="s">
        <v>74</v>
      </c>
      <c r="R149" s="85"/>
    </row>
    <row r="150" s="22" customFormat="1" ht="35.1" hidden="1" customHeight="1" spans="1:18">
      <c r="A150" s="56">
        <v>39</v>
      </c>
      <c r="B150" s="38" t="s">
        <v>464</v>
      </c>
      <c r="C150" s="57" t="s">
        <v>64</v>
      </c>
      <c r="D150" s="57" t="s">
        <v>65</v>
      </c>
      <c r="E150" s="57"/>
      <c r="F150" s="58" t="s">
        <v>592</v>
      </c>
      <c r="G150" s="60" t="s">
        <v>593</v>
      </c>
      <c r="H150" s="57" t="s">
        <v>69</v>
      </c>
      <c r="I150" s="57" t="s">
        <v>70</v>
      </c>
      <c r="J150" s="56" t="s">
        <v>71</v>
      </c>
      <c r="K150" s="77"/>
      <c r="L150" s="89">
        <v>130</v>
      </c>
      <c r="M150" s="89">
        <v>130</v>
      </c>
      <c r="N150" s="69" t="s">
        <v>469</v>
      </c>
      <c r="O150" s="63" t="s">
        <v>469</v>
      </c>
      <c r="P150" s="63" t="s">
        <v>73</v>
      </c>
      <c r="Q150" s="38" t="s">
        <v>74</v>
      </c>
      <c r="R150" s="85"/>
    </row>
    <row r="151" s="22" customFormat="1" ht="35.1" hidden="1" customHeight="1" spans="1:18">
      <c r="A151" s="56">
        <v>40</v>
      </c>
      <c r="B151" s="38" t="s">
        <v>464</v>
      </c>
      <c r="C151" s="57" t="s">
        <v>352</v>
      </c>
      <c r="D151" s="57" t="s">
        <v>352</v>
      </c>
      <c r="E151" s="57" t="s">
        <v>594</v>
      </c>
      <c r="F151" s="58" t="s">
        <v>595</v>
      </c>
      <c r="G151" s="60" t="s">
        <v>596</v>
      </c>
      <c r="H151" s="57" t="s">
        <v>69</v>
      </c>
      <c r="I151" s="57" t="s">
        <v>70</v>
      </c>
      <c r="J151" s="56" t="s">
        <v>80</v>
      </c>
      <c r="K151" s="77"/>
      <c r="L151" s="89">
        <v>1513.24</v>
      </c>
      <c r="M151" s="89">
        <v>1500</v>
      </c>
      <c r="N151" s="69" t="s">
        <v>509</v>
      </c>
      <c r="O151" s="63" t="s">
        <v>509</v>
      </c>
      <c r="P151" s="63" t="s">
        <v>357</v>
      </c>
      <c r="Q151" s="57" t="s">
        <v>460</v>
      </c>
      <c r="R151" s="85"/>
    </row>
    <row r="152" s="22" customFormat="1" ht="35.1" hidden="1" customHeight="1" spans="1:18">
      <c r="A152" s="56">
        <v>41</v>
      </c>
      <c r="B152" s="38" t="s">
        <v>464</v>
      </c>
      <c r="C152" s="57" t="s">
        <v>151</v>
      </c>
      <c r="D152" s="57" t="s">
        <v>152</v>
      </c>
      <c r="E152" s="57" t="s">
        <v>597</v>
      </c>
      <c r="F152" s="58" t="s">
        <v>598</v>
      </c>
      <c r="G152" s="60" t="s">
        <v>598</v>
      </c>
      <c r="H152" s="57" t="s">
        <v>147</v>
      </c>
      <c r="I152" s="57" t="s">
        <v>70</v>
      </c>
      <c r="J152" s="56" t="s">
        <v>155</v>
      </c>
      <c r="K152" s="77"/>
      <c r="L152" s="89">
        <v>500</v>
      </c>
      <c r="M152" s="89">
        <v>500</v>
      </c>
      <c r="N152" s="69" t="s">
        <v>509</v>
      </c>
      <c r="O152" s="63" t="s">
        <v>509</v>
      </c>
      <c r="P152" s="63" t="s">
        <v>13</v>
      </c>
      <c r="Q152" s="57" t="s">
        <v>157</v>
      </c>
      <c r="R152" s="85"/>
    </row>
    <row r="153" s="22" customFormat="1" ht="35.1" hidden="1" customHeight="1" spans="1:18">
      <c r="A153" s="56">
        <v>42</v>
      </c>
      <c r="B153" s="38" t="s">
        <v>464</v>
      </c>
      <c r="C153" s="57" t="s">
        <v>151</v>
      </c>
      <c r="D153" s="57" t="s">
        <v>152</v>
      </c>
      <c r="E153" s="57" t="s">
        <v>599</v>
      </c>
      <c r="F153" s="58" t="s">
        <v>600</v>
      </c>
      <c r="G153" s="60" t="s">
        <v>601</v>
      </c>
      <c r="H153" s="57" t="s">
        <v>69</v>
      </c>
      <c r="I153" s="57" t="s">
        <v>70</v>
      </c>
      <c r="J153" s="56" t="s">
        <v>155</v>
      </c>
      <c r="K153" s="77"/>
      <c r="L153" s="89">
        <v>200</v>
      </c>
      <c r="M153" s="89">
        <v>200</v>
      </c>
      <c r="N153" s="69" t="s">
        <v>509</v>
      </c>
      <c r="O153" s="63" t="s">
        <v>509</v>
      </c>
      <c r="P153" s="63" t="s">
        <v>13</v>
      </c>
      <c r="Q153" s="57" t="s">
        <v>157</v>
      </c>
      <c r="R153" s="85"/>
    </row>
    <row r="154" s="22" customFormat="1" ht="35.1" hidden="1" customHeight="1" spans="1:18">
      <c r="A154" s="56">
        <v>43</v>
      </c>
      <c r="B154" s="38" t="s">
        <v>464</v>
      </c>
      <c r="C154" s="57" t="s">
        <v>151</v>
      </c>
      <c r="D154" s="57" t="s">
        <v>152</v>
      </c>
      <c r="E154" s="57" t="s">
        <v>602</v>
      </c>
      <c r="F154" s="58" t="s">
        <v>603</v>
      </c>
      <c r="G154" s="60" t="s">
        <v>604</v>
      </c>
      <c r="H154" s="57" t="s">
        <v>69</v>
      </c>
      <c r="I154" s="57" t="s">
        <v>70</v>
      </c>
      <c r="J154" s="56" t="s">
        <v>155</v>
      </c>
      <c r="K154" s="77"/>
      <c r="L154" s="89">
        <v>100</v>
      </c>
      <c r="M154" s="89">
        <v>100</v>
      </c>
      <c r="N154" s="69" t="s">
        <v>509</v>
      </c>
      <c r="O154" s="63" t="s">
        <v>509</v>
      </c>
      <c r="P154" s="63" t="s">
        <v>13</v>
      </c>
      <c r="Q154" s="57" t="s">
        <v>157</v>
      </c>
      <c r="R154" s="85"/>
    </row>
    <row r="155" s="22" customFormat="1" ht="35.1" hidden="1" customHeight="1" spans="1:18">
      <c r="A155" s="56">
        <v>44</v>
      </c>
      <c r="B155" s="38" t="s">
        <v>464</v>
      </c>
      <c r="C155" s="57" t="s">
        <v>151</v>
      </c>
      <c r="D155" s="57" t="s">
        <v>152</v>
      </c>
      <c r="E155" s="57" t="s">
        <v>605</v>
      </c>
      <c r="F155" s="58" t="s">
        <v>606</v>
      </c>
      <c r="G155" s="60" t="s">
        <v>607</v>
      </c>
      <c r="H155" s="57" t="s">
        <v>147</v>
      </c>
      <c r="I155" s="57" t="s">
        <v>70</v>
      </c>
      <c r="J155" s="56" t="s">
        <v>155</v>
      </c>
      <c r="K155" s="77"/>
      <c r="L155" s="89">
        <v>800</v>
      </c>
      <c r="M155" s="89">
        <v>666.74</v>
      </c>
      <c r="N155" s="69" t="s">
        <v>509</v>
      </c>
      <c r="O155" s="63" t="s">
        <v>509</v>
      </c>
      <c r="P155" s="63" t="s">
        <v>13</v>
      </c>
      <c r="Q155" s="57" t="s">
        <v>157</v>
      </c>
      <c r="R155" s="85"/>
    </row>
    <row r="156" s="22" customFormat="1" ht="35.1" hidden="1" customHeight="1" spans="1:18">
      <c r="A156" s="56">
        <v>45</v>
      </c>
      <c r="B156" s="38" t="s">
        <v>464</v>
      </c>
      <c r="C156" s="57" t="s">
        <v>281</v>
      </c>
      <c r="D156" s="57" t="s">
        <v>399</v>
      </c>
      <c r="E156" s="57" t="s">
        <v>608</v>
      </c>
      <c r="F156" s="58" t="s">
        <v>609</v>
      </c>
      <c r="G156" s="60" t="s">
        <v>610</v>
      </c>
      <c r="H156" s="57" t="s">
        <v>147</v>
      </c>
      <c r="I156" s="57" t="s">
        <v>255</v>
      </c>
      <c r="J156" s="56" t="s">
        <v>80</v>
      </c>
      <c r="K156" s="77"/>
      <c r="L156" s="89">
        <v>1584.08</v>
      </c>
      <c r="M156" s="89">
        <v>471.48</v>
      </c>
      <c r="N156" s="69" t="s">
        <v>572</v>
      </c>
      <c r="O156" s="63" t="s">
        <v>572</v>
      </c>
      <c r="P156" s="63" t="s">
        <v>288</v>
      </c>
      <c r="Q156" s="57" t="s">
        <v>289</v>
      </c>
      <c r="R156" s="85"/>
    </row>
    <row r="157" s="22" customFormat="1" ht="35.1" hidden="1" customHeight="1" spans="1:18">
      <c r="A157" s="56">
        <v>46</v>
      </c>
      <c r="B157" s="38" t="s">
        <v>464</v>
      </c>
      <c r="C157" s="57" t="s">
        <v>281</v>
      </c>
      <c r="D157" s="57" t="s">
        <v>611</v>
      </c>
      <c r="E157" s="57" t="s">
        <v>612</v>
      </c>
      <c r="F157" s="58" t="s">
        <v>613</v>
      </c>
      <c r="G157" s="60" t="s">
        <v>614</v>
      </c>
      <c r="H157" s="57" t="s">
        <v>147</v>
      </c>
      <c r="I157" s="57" t="s">
        <v>389</v>
      </c>
      <c r="J157" s="56" t="s">
        <v>80</v>
      </c>
      <c r="K157" s="77"/>
      <c r="L157" s="89">
        <v>1450</v>
      </c>
      <c r="M157" s="89">
        <v>693.28</v>
      </c>
      <c r="N157" s="69" t="s">
        <v>572</v>
      </c>
      <c r="O157" s="63" t="s">
        <v>572</v>
      </c>
      <c r="P157" s="63" t="s">
        <v>288</v>
      </c>
      <c r="Q157" s="57" t="s">
        <v>289</v>
      </c>
      <c r="R157" s="85"/>
    </row>
    <row r="158" s="22" customFormat="1" ht="35.1" hidden="1" customHeight="1" spans="1:18">
      <c r="A158" s="56">
        <v>47</v>
      </c>
      <c r="B158" s="38" t="s">
        <v>464</v>
      </c>
      <c r="C158" s="57" t="s">
        <v>281</v>
      </c>
      <c r="D158" s="57" t="s">
        <v>611</v>
      </c>
      <c r="E158" s="57" t="s">
        <v>615</v>
      </c>
      <c r="F158" s="58" t="s">
        <v>616</v>
      </c>
      <c r="G158" s="60" t="s">
        <v>617</v>
      </c>
      <c r="H158" s="57" t="s">
        <v>147</v>
      </c>
      <c r="I158" s="57" t="s">
        <v>389</v>
      </c>
      <c r="J158" s="56" t="s">
        <v>80</v>
      </c>
      <c r="K158" s="77"/>
      <c r="L158" s="89">
        <v>829</v>
      </c>
      <c r="M158" s="89">
        <v>386.68</v>
      </c>
      <c r="N158" s="69" t="s">
        <v>572</v>
      </c>
      <c r="O158" s="63" t="s">
        <v>572</v>
      </c>
      <c r="P158" s="63" t="s">
        <v>288</v>
      </c>
      <c r="Q158" s="57" t="s">
        <v>289</v>
      </c>
      <c r="R158" s="85"/>
    </row>
    <row r="159" s="22" customFormat="1" ht="35.1" hidden="1" customHeight="1" spans="1:18">
      <c r="A159" s="56">
        <v>48</v>
      </c>
      <c r="B159" s="38" t="s">
        <v>464</v>
      </c>
      <c r="C159" s="57" t="s">
        <v>281</v>
      </c>
      <c r="D159" s="57" t="s">
        <v>611</v>
      </c>
      <c r="E159" s="57" t="s">
        <v>618</v>
      </c>
      <c r="F159" s="58" t="s">
        <v>619</v>
      </c>
      <c r="G159" s="60" t="s">
        <v>620</v>
      </c>
      <c r="H159" s="57" t="s">
        <v>147</v>
      </c>
      <c r="I159" s="57" t="s">
        <v>389</v>
      </c>
      <c r="J159" s="56" t="s">
        <v>80</v>
      </c>
      <c r="K159" s="77"/>
      <c r="L159" s="89">
        <v>1466</v>
      </c>
      <c r="M159" s="89">
        <v>926.03</v>
      </c>
      <c r="N159" s="69" t="s">
        <v>572</v>
      </c>
      <c r="O159" s="63" t="s">
        <v>572</v>
      </c>
      <c r="P159" s="63" t="s">
        <v>288</v>
      </c>
      <c r="Q159" s="57" t="s">
        <v>289</v>
      </c>
      <c r="R159" s="85"/>
    </row>
    <row r="160" s="22" customFormat="1" ht="35.1" hidden="1" customHeight="1" spans="1:18">
      <c r="A160" s="56">
        <v>49</v>
      </c>
      <c r="B160" s="38" t="s">
        <v>464</v>
      </c>
      <c r="C160" s="57" t="s">
        <v>281</v>
      </c>
      <c r="D160" s="57" t="s">
        <v>611</v>
      </c>
      <c r="E160" s="57" t="s">
        <v>621</v>
      </c>
      <c r="F160" s="58" t="s">
        <v>622</v>
      </c>
      <c r="G160" s="60" t="s">
        <v>623</v>
      </c>
      <c r="H160" s="57" t="s">
        <v>147</v>
      </c>
      <c r="I160" s="57" t="s">
        <v>389</v>
      </c>
      <c r="J160" s="56" t="s">
        <v>80</v>
      </c>
      <c r="K160" s="77"/>
      <c r="L160" s="89">
        <v>311.9</v>
      </c>
      <c r="M160" s="89">
        <v>333.96</v>
      </c>
      <c r="N160" s="69" t="s">
        <v>572</v>
      </c>
      <c r="O160" s="63" t="s">
        <v>572</v>
      </c>
      <c r="P160" s="63" t="s">
        <v>288</v>
      </c>
      <c r="Q160" s="57" t="s">
        <v>289</v>
      </c>
      <c r="R160" s="85"/>
    </row>
    <row r="161" s="22" customFormat="1" ht="35.1" hidden="1" customHeight="1" spans="1:18">
      <c r="A161" s="56">
        <v>50</v>
      </c>
      <c r="B161" s="38" t="s">
        <v>464</v>
      </c>
      <c r="C161" s="57" t="s">
        <v>281</v>
      </c>
      <c r="D161" s="57" t="s">
        <v>411</v>
      </c>
      <c r="E161" s="57" t="s">
        <v>624</v>
      </c>
      <c r="F161" s="58" t="s">
        <v>625</v>
      </c>
      <c r="G161" s="60" t="s">
        <v>626</v>
      </c>
      <c r="H161" s="57" t="s">
        <v>147</v>
      </c>
      <c r="I161" s="57" t="s">
        <v>389</v>
      </c>
      <c r="J161" s="56" t="s">
        <v>80</v>
      </c>
      <c r="K161" s="77"/>
      <c r="L161" s="89">
        <v>242.34</v>
      </c>
      <c r="M161" s="89">
        <v>207.72</v>
      </c>
      <c r="N161" s="69" t="s">
        <v>572</v>
      </c>
      <c r="O161" s="63" t="s">
        <v>572</v>
      </c>
      <c r="P161" s="63" t="s">
        <v>288</v>
      </c>
      <c r="Q161" s="57" t="s">
        <v>289</v>
      </c>
      <c r="R161" s="85"/>
    </row>
    <row r="162" s="22" customFormat="1" ht="35.1" hidden="1" customHeight="1" spans="1:18">
      <c r="A162" s="56">
        <v>51</v>
      </c>
      <c r="B162" s="38" t="s">
        <v>464</v>
      </c>
      <c r="C162" s="57" t="s">
        <v>281</v>
      </c>
      <c r="D162" s="57" t="s">
        <v>411</v>
      </c>
      <c r="E162" s="57" t="s">
        <v>627</v>
      </c>
      <c r="F162" s="58" t="s">
        <v>628</v>
      </c>
      <c r="G162" s="60" t="s">
        <v>629</v>
      </c>
      <c r="H162" s="57" t="s">
        <v>147</v>
      </c>
      <c r="I162" s="57" t="s">
        <v>389</v>
      </c>
      <c r="J162" s="56" t="s">
        <v>80</v>
      </c>
      <c r="K162" s="77"/>
      <c r="L162" s="89">
        <v>898.62</v>
      </c>
      <c r="M162" s="89">
        <v>133.56</v>
      </c>
      <c r="N162" s="69" t="s">
        <v>572</v>
      </c>
      <c r="O162" s="63" t="s">
        <v>572</v>
      </c>
      <c r="P162" s="63" t="s">
        <v>288</v>
      </c>
      <c r="Q162" s="57" t="s">
        <v>289</v>
      </c>
      <c r="R162" s="85"/>
    </row>
    <row r="163" s="22" customFormat="1" ht="35.1" hidden="1" customHeight="1" spans="1:18">
      <c r="A163" s="56">
        <v>52</v>
      </c>
      <c r="B163" s="38" t="s">
        <v>464</v>
      </c>
      <c r="C163" s="57" t="s">
        <v>281</v>
      </c>
      <c r="D163" s="57" t="s">
        <v>611</v>
      </c>
      <c r="E163" s="57" t="s">
        <v>630</v>
      </c>
      <c r="F163" s="58" t="s">
        <v>631</v>
      </c>
      <c r="G163" s="60" t="s">
        <v>632</v>
      </c>
      <c r="H163" s="57" t="s">
        <v>147</v>
      </c>
      <c r="I163" s="57" t="s">
        <v>389</v>
      </c>
      <c r="J163" s="56" t="s">
        <v>80</v>
      </c>
      <c r="K163" s="77"/>
      <c r="L163" s="89">
        <v>376.2</v>
      </c>
      <c r="M163" s="89">
        <v>250.8</v>
      </c>
      <c r="N163" s="69" t="s">
        <v>572</v>
      </c>
      <c r="O163" s="63" t="s">
        <v>572</v>
      </c>
      <c r="P163" s="63" t="s">
        <v>288</v>
      </c>
      <c r="Q163" s="57" t="s">
        <v>289</v>
      </c>
      <c r="R163" s="85"/>
    </row>
    <row r="164" s="22" customFormat="1" ht="35.1" hidden="1" customHeight="1" spans="1:18">
      <c r="A164" s="56">
        <v>53</v>
      </c>
      <c r="B164" s="38" t="s">
        <v>464</v>
      </c>
      <c r="C164" s="57" t="s">
        <v>281</v>
      </c>
      <c r="D164" s="57" t="s">
        <v>611</v>
      </c>
      <c r="E164" s="57" t="s">
        <v>633</v>
      </c>
      <c r="F164" s="58" t="s">
        <v>634</v>
      </c>
      <c r="G164" s="60" t="s">
        <v>635</v>
      </c>
      <c r="H164" s="57" t="s">
        <v>147</v>
      </c>
      <c r="I164" s="57" t="s">
        <v>389</v>
      </c>
      <c r="J164" s="56" t="s">
        <v>80</v>
      </c>
      <c r="K164" s="77"/>
      <c r="L164" s="89">
        <v>1095.42</v>
      </c>
      <c r="M164" s="89">
        <v>634.2</v>
      </c>
      <c r="N164" s="69" t="s">
        <v>572</v>
      </c>
      <c r="O164" s="63" t="s">
        <v>572</v>
      </c>
      <c r="P164" s="63" t="s">
        <v>288</v>
      </c>
      <c r="Q164" s="57" t="s">
        <v>289</v>
      </c>
      <c r="R164" s="85"/>
    </row>
    <row r="165" s="22" customFormat="1" ht="35.1" hidden="1" customHeight="1" spans="1:18">
      <c r="A165" s="56">
        <v>54</v>
      </c>
      <c r="B165" s="38" t="s">
        <v>464</v>
      </c>
      <c r="C165" s="57" t="s">
        <v>281</v>
      </c>
      <c r="D165" s="57" t="s">
        <v>611</v>
      </c>
      <c r="E165" s="57" t="s">
        <v>636</v>
      </c>
      <c r="F165" s="58" t="s">
        <v>637</v>
      </c>
      <c r="G165" s="60" t="s">
        <v>638</v>
      </c>
      <c r="H165" s="57" t="s">
        <v>147</v>
      </c>
      <c r="I165" s="57" t="s">
        <v>389</v>
      </c>
      <c r="J165" s="56" t="s">
        <v>80</v>
      </c>
      <c r="K165" s="77"/>
      <c r="L165" s="89">
        <v>773.19</v>
      </c>
      <c r="M165" s="89">
        <v>236.2</v>
      </c>
      <c r="N165" s="69" t="s">
        <v>572</v>
      </c>
      <c r="O165" s="63" t="s">
        <v>572</v>
      </c>
      <c r="P165" s="63" t="s">
        <v>288</v>
      </c>
      <c r="Q165" s="57" t="s">
        <v>289</v>
      </c>
      <c r="R165" s="85"/>
    </row>
    <row r="166" s="22" customFormat="1" ht="35.1" hidden="1" customHeight="1" spans="1:18">
      <c r="A166" s="56">
        <v>55</v>
      </c>
      <c r="B166" s="38" t="s">
        <v>464</v>
      </c>
      <c r="C166" s="57" t="s">
        <v>281</v>
      </c>
      <c r="D166" s="57" t="s">
        <v>611</v>
      </c>
      <c r="E166" s="57" t="s">
        <v>639</v>
      </c>
      <c r="F166" s="58" t="s">
        <v>640</v>
      </c>
      <c r="G166" s="60" t="s">
        <v>641</v>
      </c>
      <c r="H166" s="57" t="s">
        <v>147</v>
      </c>
      <c r="I166" s="57" t="s">
        <v>389</v>
      </c>
      <c r="J166" s="56" t="s">
        <v>80</v>
      </c>
      <c r="K166" s="77"/>
      <c r="L166" s="89">
        <v>205</v>
      </c>
      <c r="M166" s="89">
        <v>151.3</v>
      </c>
      <c r="N166" s="69" t="s">
        <v>572</v>
      </c>
      <c r="O166" s="63" t="s">
        <v>572</v>
      </c>
      <c r="P166" s="63" t="s">
        <v>288</v>
      </c>
      <c r="Q166" s="57" t="s">
        <v>289</v>
      </c>
      <c r="R166" s="85"/>
    </row>
    <row r="167" s="22" customFormat="1" ht="35.1" hidden="1" customHeight="1" spans="1:18">
      <c r="A167" s="56">
        <v>56</v>
      </c>
      <c r="B167" s="38" t="s">
        <v>464</v>
      </c>
      <c r="C167" s="57" t="s">
        <v>281</v>
      </c>
      <c r="D167" s="57" t="s">
        <v>411</v>
      </c>
      <c r="E167" s="57" t="s">
        <v>642</v>
      </c>
      <c r="F167" s="58" t="s">
        <v>643</v>
      </c>
      <c r="G167" s="60" t="s">
        <v>644</v>
      </c>
      <c r="H167" s="57" t="s">
        <v>147</v>
      </c>
      <c r="I167" s="57" t="s">
        <v>389</v>
      </c>
      <c r="J167" s="56" t="s">
        <v>80</v>
      </c>
      <c r="K167" s="77"/>
      <c r="L167" s="89">
        <v>979.47</v>
      </c>
      <c r="M167" s="89">
        <v>130</v>
      </c>
      <c r="N167" s="69" t="s">
        <v>572</v>
      </c>
      <c r="O167" s="63" t="s">
        <v>572</v>
      </c>
      <c r="P167" s="63" t="s">
        <v>288</v>
      </c>
      <c r="Q167" s="57" t="s">
        <v>289</v>
      </c>
      <c r="R167" s="85"/>
    </row>
    <row r="168" s="22" customFormat="1" ht="35.1" hidden="1" customHeight="1" spans="1:18">
      <c r="A168" s="56">
        <v>57</v>
      </c>
      <c r="B168" s="38" t="s">
        <v>464</v>
      </c>
      <c r="C168" s="57" t="s">
        <v>281</v>
      </c>
      <c r="D168" s="57" t="s">
        <v>411</v>
      </c>
      <c r="E168" s="57" t="s">
        <v>645</v>
      </c>
      <c r="F168" s="58" t="s">
        <v>646</v>
      </c>
      <c r="G168" s="60" t="s">
        <v>647</v>
      </c>
      <c r="H168" s="57" t="s">
        <v>147</v>
      </c>
      <c r="I168" s="57" t="s">
        <v>389</v>
      </c>
      <c r="J168" s="56" t="s">
        <v>80</v>
      </c>
      <c r="K168" s="77"/>
      <c r="L168" s="89">
        <v>102.79</v>
      </c>
      <c r="M168" s="89">
        <v>90.96</v>
      </c>
      <c r="N168" s="69" t="s">
        <v>572</v>
      </c>
      <c r="O168" s="63" t="s">
        <v>572</v>
      </c>
      <c r="P168" s="63" t="s">
        <v>288</v>
      </c>
      <c r="Q168" s="57" t="s">
        <v>289</v>
      </c>
      <c r="R168" s="85"/>
    </row>
    <row r="169" s="22" customFormat="1" ht="35.1" hidden="1" customHeight="1" spans="1:18">
      <c r="A169" s="56">
        <v>58</v>
      </c>
      <c r="B169" s="38" t="s">
        <v>464</v>
      </c>
      <c r="C169" s="57" t="s">
        <v>281</v>
      </c>
      <c r="D169" s="57" t="s">
        <v>411</v>
      </c>
      <c r="E169" s="57" t="s">
        <v>648</v>
      </c>
      <c r="F169" s="58" t="s">
        <v>649</v>
      </c>
      <c r="G169" s="60" t="s">
        <v>650</v>
      </c>
      <c r="H169" s="57" t="s">
        <v>147</v>
      </c>
      <c r="I169" s="57" t="s">
        <v>389</v>
      </c>
      <c r="J169" s="56" t="s">
        <v>80</v>
      </c>
      <c r="K169" s="77"/>
      <c r="L169" s="89">
        <v>230.58</v>
      </c>
      <c r="M169" s="89">
        <v>128.1</v>
      </c>
      <c r="N169" s="69" t="s">
        <v>572</v>
      </c>
      <c r="O169" s="63" t="s">
        <v>572</v>
      </c>
      <c r="P169" s="63" t="s">
        <v>288</v>
      </c>
      <c r="Q169" s="57" t="s">
        <v>289</v>
      </c>
      <c r="R169" s="85"/>
    </row>
    <row r="170" s="22" customFormat="1" ht="35.1" hidden="1" customHeight="1" spans="1:18">
      <c r="A170" s="56">
        <v>59</v>
      </c>
      <c r="B170" s="38" t="s">
        <v>464</v>
      </c>
      <c r="C170" s="57" t="s">
        <v>281</v>
      </c>
      <c r="D170" s="57" t="s">
        <v>411</v>
      </c>
      <c r="E170" s="57" t="s">
        <v>651</v>
      </c>
      <c r="F170" s="58" t="s">
        <v>652</v>
      </c>
      <c r="G170" s="60" t="s">
        <v>653</v>
      </c>
      <c r="H170" s="57" t="s">
        <v>147</v>
      </c>
      <c r="I170" s="57" t="s">
        <v>389</v>
      </c>
      <c r="J170" s="56" t="s">
        <v>80</v>
      </c>
      <c r="K170" s="77"/>
      <c r="L170" s="89">
        <v>318.6</v>
      </c>
      <c r="M170" s="89">
        <v>177</v>
      </c>
      <c r="N170" s="69" t="s">
        <v>572</v>
      </c>
      <c r="O170" s="63" t="s">
        <v>572</v>
      </c>
      <c r="P170" s="63" t="s">
        <v>288</v>
      </c>
      <c r="Q170" s="57" t="s">
        <v>289</v>
      </c>
      <c r="R170" s="85"/>
    </row>
    <row r="171" s="25" customFormat="1" hidden="1" customHeight="1" spans="1:17">
      <c r="A171" s="36" t="s">
        <v>654</v>
      </c>
      <c r="B171" s="36" t="s">
        <v>655</v>
      </c>
      <c r="C171" s="36"/>
      <c r="D171" s="36"/>
      <c r="E171" s="36" t="s">
        <v>656</v>
      </c>
      <c r="F171" s="36"/>
      <c r="G171" s="36"/>
      <c r="H171" s="36"/>
      <c r="I171" s="36"/>
      <c r="J171" s="37"/>
      <c r="K171" s="38"/>
      <c r="L171" s="67">
        <f>SUM(L172:L218)</f>
        <v>138025.0376</v>
      </c>
      <c r="M171" s="67">
        <f>SUM(M172:M218)</f>
        <v>24696</v>
      </c>
      <c r="N171" s="68">
        <v>24696</v>
      </c>
      <c r="O171" s="36"/>
      <c r="P171" s="36"/>
      <c r="Q171" s="36"/>
    </row>
    <row r="172" s="22" customFormat="1" ht="35.1" hidden="1" customHeight="1" spans="1:18">
      <c r="A172" s="56">
        <v>1</v>
      </c>
      <c r="B172" s="38" t="s">
        <v>657</v>
      </c>
      <c r="C172" s="57" t="s">
        <v>352</v>
      </c>
      <c r="D172" s="57" t="s">
        <v>352</v>
      </c>
      <c r="E172" s="57" t="s">
        <v>658</v>
      </c>
      <c r="F172" s="58" t="s">
        <v>659</v>
      </c>
      <c r="G172" s="60" t="s">
        <v>660</v>
      </c>
      <c r="H172" s="57" t="s">
        <v>147</v>
      </c>
      <c r="I172" s="57" t="s">
        <v>273</v>
      </c>
      <c r="J172" s="56" t="s">
        <v>80</v>
      </c>
      <c r="K172" s="38" t="s">
        <v>81</v>
      </c>
      <c r="L172" s="82">
        <v>65785.14</v>
      </c>
      <c r="M172" s="83">
        <v>1000</v>
      </c>
      <c r="N172" s="69" t="s">
        <v>661</v>
      </c>
      <c r="O172" s="63" t="s">
        <v>661</v>
      </c>
      <c r="P172" s="63" t="s">
        <v>357</v>
      </c>
      <c r="Q172" s="57" t="s">
        <v>662</v>
      </c>
      <c r="R172" s="85"/>
    </row>
    <row r="173" s="22" customFormat="1" ht="35.1" hidden="1" customHeight="1" spans="1:18">
      <c r="A173" s="56">
        <v>2</v>
      </c>
      <c r="B173" s="38" t="s">
        <v>657</v>
      </c>
      <c r="C173" s="57" t="s">
        <v>359</v>
      </c>
      <c r="D173" s="57" t="s">
        <v>359</v>
      </c>
      <c r="E173" s="57" t="s">
        <v>663</v>
      </c>
      <c r="F173" s="58" t="s">
        <v>664</v>
      </c>
      <c r="G173" s="60" t="s">
        <v>665</v>
      </c>
      <c r="H173" s="57" t="s">
        <v>147</v>
      </c>
      <c r="I173" s="57" t="s">
        <v>255</v>
      </c>
      <c r="J173" s="56" t="s">
        <v>80</v>
      </c>
      <c r="K173" s="38" t="s">
        <v>81</v>
      </c>
      <c r="L173" s="82">
        <v>18.3655</v>
      </c>
      <c r="M173" s="83">
        <v>18.3655</v>
      </c>
      <c r="N173" s="63" t="s">
        <v>666</v>
      </c>
      <c r="O173" s="63" t="s">
        <v>666</v>
      </c>
      <c r="P173" s="63" t="s">
        <v>357</v>
      </c>
      <c r="Q173" s="57" t="s">
        <v>667</v>
      </c>
      <c r="R173" s="85"/>
    </row>
    <row r="174" s="22" customFormat="1" ht="35.1" hidden="1" customHeight="1" spans="1:18">
      <c r="A174" s="56">
        <v>3</v>
      </c>
      <c r="B174" s="38" t="s">
        <v>657</v>
      </c>
      <c r="C174" s="57" t="s">
        <v>668</v>
      </c>
      <c r="D174" s="57" t="s">
        <v>669</v>
      </c>
      <c r="E174" s="57" t="s">
        <v>670</v>
      </c>
      <c r="F174" s="58" t="s">
        <v>671</v>
      </c>
      <c r="G174" s="60" t="s">
        <v>672</v>
      </c>
      <c r="H174" s="57" t="s">
        <v>147</v>
      </c>
      <c r="I174" s="57" t="s">
        <v>389</v>
      </c>
      <c r="J174" s="56" t="s">
        <v>155</v>
      </c>
      <c r="K174" s="38" t="s">
        <v>165</v>
      </c>
      <c r="L174" s="82">
        <v>7000</v>
      </c>
      <c r="M174" s="83">
        <v>2000</v>
      </c>
      <c r="N174" s="69" t="s">
        <v>673</v>
      </c>
      <c r="O174" s="63" t="s">
        <v>673</v>
      </c>
      <c r="P174" s="63" t="s">
        <v>13</v>
      </c>
      <c r="Q174" s="57" t="s">
        <v>157</v>
      </c>
      <c r="R174" s="85"/>
    </row>
    <row r="175" s="22" customFormat="1" ht="35.1" hidden="1" customHeight="1" spans="1:18">
      <c r="A175" s="56">
        <v>4</v>
      </c>
      <c r="B175" s="38" t="s">
        <v>657</v>
      </c>
      <c r="C175" s="57" t="s">
        <v>251</v>
      </c>
      <c r="D175" s="57" t="s">
        <v>251</v>
      </c>
      <c r="E175" s="57" t="s">
        <v>674</v>
      </c>
      <c r="F175" s="58" t="s">
        <v>675</v>
      </c>
      <c r="G175" s="60" t="s">
        <v>676</v>
      </c>
      <c r="H175" s="57" t="s">
        <v>69</v>
      </c>
      <c r="I175" s="57" t="s">
        <v>255</v>
      </c>
      <c r="J175" s="56" t="s">
        <v>155</v>
      </c>
      <c r="K175" s="38" t="s">
        <v>403</v>
      </c>
      <c r="L175" s="82">
        <v>50.94</v>
      </c>
      <c r="M175" s="83">
        <v>50.94</v>
      </c>
      <c r="N175" s="69" t="s">
        <v>673</v>
      </c>
      <c r="O175" s="63" t="s">
        <v>673</v>
      </c>
      <c r="P175" s="63" t="s">
        <v>13</v>
      </c>
      <c r="Q175" s="57" t="s">
        <v>157</v>
      </c>
      <c r="R175" s="85"/>
    </row>
    <row r="176" s="22" customFormat="1" ht="35.1" hidden="1" customHeight="1" spans="1:18">
      <c r="A176" s="56">
        <v>5</v>
      </c>
      <c r="B176" s="38" t="s">
        <v>657</v>
      </c>
      <c r="C176" s="57" t="s">
        <v>167</v>
      </c>
      <c r="D176" s="57" t="s">
        <v>677</v>
      </c>
      <c r="E176" s="57" t="s">
        <v>678</v>
      </c>
      <c r="F176" s="58" t="s">
        <v>679</v>
      </c>
      <c r="G176" s="60" t="s">
        <v>680</v>
      </c>
      <c r="H176" s="57" t="s">
        <v>147</v>
      </c>
      <c r="I176" s="57" t="s">
        <v>389</v>
      </c>
      <c r="J176" s="56" t="s">
        <v>155</v>
      </c>
      <c r="K176" s="38" t="s">
        <v>681</v>
      </c>
      <c r="L176" s="82">
        <v>20837.33</v>
      </c>
      <c r="M176" s="83">
        <v>300</v>
      </c>
      <c r="N176" s="69" t="s">
        <v>673</v>
      </c>
      <c r="O176" s="63" t="s">
        <v>673</v>
      </c>
      <c r="P176" s="63" t="s">
        <v>13</v>
      </c>
      <c r="Q176" s="57" t="s">
        <v>157</v>
      </c>
      <c r="R176" s="85"/>
    </row>
    <row r="177" s="22" customFormat="1" ht="35.1" hidden="1" customHeight="1" spans="1:18">
      <c r="A177" s="56">
        <v>6</v>
      </c>
      <c r="B177" s="38" t="s">
        <v>657</v>
      </c>
      <c r="C177" s="57" t="s">
        <v>668</v>
      </c>
      <c r="D177" s="57" t="s">
        <v>669</v>
      </c>
      <c r="E177" s="57" t="s">
        <v>682</v>
      </c>
      <c r="F177" s="58" t="s">
        <v>683</v>
      </c>
      <c r="G177" s="60" t="s">
        <v>684</v>
      </c>
      <c r="H177" s="57" t="s">
        <v>147</v>
      </c>
      <c r="I177" s="57" t="s">
        <v>273</v>
      </c>
      <c r="J177" s="56" t="s">
        <v>155</v>
      </c>
      <c r="K177" s="38" t="s">
        <v>685</v>
      </c>
      <c r="L177" s="82">
        <v>14291.87</v>
      </c>
      <c r="M177" s="83">
        <v>2000</v>
      </c>
      <c r="N177" s="69" t="s">
        <v>673</v>
      </c>
      <c r="O177" s="63" t="s">
        <v>673</v>
      </c>
      <c r="P177" s="63" t="s">
        <v>13</v>
      </c>
      <c r="Q177" s="57" t="s">
        <v>157</v>
      </c>
      <c r="R177" s="85"/>
    </row>
    <row r="178" s="22" customFormat="1" ht="35.1" hidden="1" customHeight="1" spans="1:18">
      <c r="A178" s="56">
        <v>7</v>
      </c>
      <c r="B178" s="38" t="s">
        <v>657</v>
      </c>
      <c r="C178" s="57" t="s">
        <v>167</v>
      </c>
      <c r="D178" s="57" t="s">
        <v>677</v>
      </c>
      <c r="E178" s="57" t="s">
        <v>686</v>
      </c>
      <c r="F178" s="58" t="s">
        <v>687</v>
      </c>
      <c r="G178" s="60" t="s">
        <v>688</v>
      </c>
      <c r="H178" s="57" t="s">
        <v>147</v>
      </c>
      <c r="I178" s="57" t="s">
        <v>273</v>
      </c>
      <c r="J178" s="56" t="s">
        <v>155</v>
      </c>
      <c r="K178" s="38" t="s">
        <v>681</v>
      </c>
      <c r="L178" s="82">
        <v>7294.7</v>
      </c>
      <c r="M178" s="83">
        <v>1500</v>
      </c>
      <c r="N178" s="69" t="s">
        <v>673</v>
      </c>
      <c r="O178" s="63" t="s">
        <v>673</v>
      </c>
      <c r="P178" s="63" t="s">
        <v>13</v>
      </c>
      <c r="Q178" s="57" t="s">
        <v>157</v>
      </c>
      <c r="R178" s="85"/>
    </row>
    <row r="179" s="22" customFormat="1" ht="35.1" customHeight="1" spans="1:18">
      <c r="A179" s="56">
        <v>8</v>
      </c>
      <c r="B179" s="38" t="s">
        <v>657</v>
      </c>
      <c r="C179" s="57" t="s">
        <v>161</v>
      </c>
      <c r="D179" s="57" t="s">
        <v>162</v>
      </c>
      <c r="E179" s="57" t="s">
        <v>689</v>
      </c>
      <c r="F179" s="58" t="s">
        <v>690</v>
      </c>
      <c r="G179" s="60" t="s">
        <v>691</v>
      </c>
      <c r="H179" s="57" t="s">
        <v>147</v>
      </c>
      <c r="I179" s="57" t="s">
        <v>273</v>
      </c>
      <c r="J179" s="56" t="s">
        <v>155</v>
      </c>
      <c r="K179" s="38" t="s">
        <v>161</v>
      </c>
      <c r="L179" s="82">
        <v>2975.72</v>
      </c>
      <c r="M179" s="83">
        <v>1500</v>
      </c>
      <c r="N179" s="69" t="s">
        <v>673</v>
      </c>
      <c r="O179" s="63" t="s">
        <v>673</v>
      </c>
      <c r="P179" s="63" t="s">
        <v>13</v>
      </c>
      <c r="Q179" s="57" t="s">
        <v>157</v>
      </c>
      <c r="R179" s="85"/>
    </row>
    <row r="180" s="22" customFormat="1" ht="35.1" hidden="1" customHeight="1" spans="1:18">
      <c r="A180" s="56">
        <v>9</v>
      </c>
      <c r="B180" s="38" t="s">
        <v>657</v>
      </c>
      <c r="C180" s="57" t="s">
        <v>692</v>
      </c>
      <c r="D180" s="57" t="s">
        <v>693</v>
      </c>
      <c r="E180" s="57" t="s">
        <v>694</v>
      </c>
      <c r="F180" s="58" t="s">
        <v>695</v>
      </c>
      <c r="G180" s="60" t="s">
        <v>696</v>
      </c>
      <c r="H180" s="57" t="s">
        <v>69</v>
      </c>
      <c r="I180" s="57" t="s">
        <v>70</v>
      </c>
      <c r="J180" s="56" t="s">
        <v>155</v>
      </c>
      <c r="K180" s="38" t="s">
        <v>681</v>
      </c>
      <c r="L180" s="82">
        <v>377</v>
      </c>
      <c r="M180" s="83">
        <v>200</v>
      </c>
      <c r="N180" s="69" t="s">
        <v>673</v>
      </c>
      <c r="O180" s="63" t="s">
        <v>673</v>
      </c>
      <c r="P180" s="63" t="s">
        <v>13</v>
      </c>
      <c r="Q180" s="57" t="s">
        <v>157</v>
      </c>
      <c r="R180" s="85"/>
    </row>
    <row r="181" s="22" customFormat="1" ht="35.1" hidden="1" customHeight="1" spans="1:18">
      <c r="A181" s="56">
        <v>10</v>
      </c>
      <c r="B181" s="38" t="s">
        <v>657</v>
      </c>
      <c r="C181" s="57" t="s">
        <v>181</v>
      </c>
      <c r="D181" s="57" t="s">
        <v>186</v>
      </c>
      <c r="E181" s="57" t="s">
        <v>697</v>
      </c>
      <c r="F181" s="58" t="s">
        <v>698</v>
      </c>
      <c r="G181" s="60" t="s">
        <v>699</v>
      </c>
      <c r="H181" s="57" t="s">
        <v>147</v>
      </c>
      <c r="I181" s="57" t="s">
        <v>255</v>
      </c>
      <c r="J181" s="56" t="s">
        <v>177</v>
      </c>
      <c r="K181" s="38" t="s">
        <v>185</v>
      </c>
      <c r="L181" s="82">
        <v>610</v>
      </c>
      <c r="M181" s="83">
        <v>610</v>
      </c>
      <c r="N181" s="76" t="s">
        <v>700</v>
      </c>
      <c r="O181" s="63" t="s">
        <v>700</v>
      </c>
      <c r="P181" s="63" t="s">
        <v>179</v>
      </c>
      <c r="Q181" s="57" t="s">
        <v>180</v>
      </c>
      <c r="R181" s="85"/>
    </row>
    <row r="182" s="22" customFormat="1" ht="35.1" hidden="1" customHeight="1" spans="1:18">
      <c r="A182" s="56">
        <v>11</v>
      </c>
      <c r="B182" s="38" t="s">
        <v>657</v>
      </c>
      <c r="C182" s="57" t="s">
        <v>181</v>
      </c>
      <c r="D182" s="57" t="s">
        <v>182</v>
      </c>
      <c r="E182" s="57" t="s">
        <v>701</v>
      </c>
      <c r="F182" s="58" t="s">
        <v>702</v>
      </c>
      <c r="G182" s="60" t="s">
        <v>703</v>
      </c>
      <c r="H182" s="57" t="s">
        <v>147</v>
      </c>
      <c r="I182" s="57" t="s">
        <v>70</v>
      </c>
      <c r="J182" s="56" t="s">
        <v>177</v>
      </c>
      <c r="K182" s="38" t="s">
        <v>185</v>
      </c>
      <c r="L182" s="82">
        <v>202</v>
      </c>
      <c r="M182" s="83">
        <v>202</v>
      </c>
      <c r="N182" s="76" t="s">
        <v>700</v>
      </c>
      <c r="O182" s="63" t="s">
        <v>700</v>
      </c>
      <c r="P182" s="63" t="s">
        <v>179</v>
      </c>
      <c r="Q182" s="57" t="s">
        <v>180</v>
      </c>
      <c r="R182" s="85"/>
    </row>
    <row r="183" s="22" customFormat="1" ht="35.1" hidden="1" customHeight="1" spans="1:18">
      <c r="A183" s="56">
        <v>12</v>
      </c>
      <c r="B183" s="38" t="s">
        <v>657</v>
      </c>
      <c r="C183" s="57" t="s">
        <v>181</v>
      </c>
      <c r="D183" s="57" t="s">
        <v>539</v>
      </c>
      <c r="E183" s="57" t="s">
        <v>704</v>
      </c>
      <c r="F183" s="58" t="s">
        <v>705</v>
      </c>
      <c r="G183" s="60" t="s">
        <v>706</v>
      </c>
      <c r="H183" s="57" t="s">
        <v>69</v>
      </c>
      <c r="I183" s="57" t="s">
        <v>273</v>
      </c>
      <c r="J183" s="56" t="s">
        <v>177</v>
      </c>
      <c r="K183" s="38" t="s">
        <v>185</v>
      </c>
      <c r="L183" s="82">
        <v>30</v>
      </c>
      <c r="M183" s="83">
        <v>30</v>
      </c>
      <c r="N183" s="76" t="s">
        <v>700</v>
      </c>
      <c r="O183" s="63" t="s">
        <v>700</v>
      </c>
      <c r="P183" s="63" t="s">
        <v>179</v>
      </c>
      <c r="Q183" s="57" t="s">
        <v>180</v>
      </c>
      <c r="R183" s="85"/>
    </row>
    <row r="184" s="22" customFormat="1" ht="35.1" hidden="1" customHeight="1" spans="1:18">
      <c r="A184" s="56">
        <v>13</v>
      </c>
      <c r="B184" s="38" t="s">
        <v>657</v>
      </c>
      <c r="C184" s="57" t="s">
        <v>181</v>
      </c>
      <c r="D184" s="57" t="s">
        <v>219</v>
      </c>
      <c r="E184" s="57" t="s">
        <v>707</v>
      </c>
      <c r="F184" s="58" t="s">
        <v>708</v>
      </c>
      <c r="G184" s="60" t="s">
        <v>709</v>
      </c>
      <c r="H184" s="57" t="s">
        <v>147</v>
      </c>
      <c r="I184" s="57" t="s">
        <v>70</v>
      </c>
      <c r="J184" s="56" t="s">
        <v>177</v>
      </c>
      <c r="K184" s="38" t="s">
        <v>185</v>
      </c>
      <c r="L184" s="82">
        <v>74</v>
      </c>
      <c r="M184" s="83">
        <v>74</v>
      </c>
      <c r="N184" s="76" t="s">
        <v>700</v>
      </c>
      <c r="O184" s="63" t="s">
        <v>700</v>
      </c>
      <c r="P184" s="63" t="s">
        <v>179</v>
      </c>
      <c r="Q184" s="57" t="s">
        <v>180</v>
      </c>
      <c r="R184" s="85"/>
    </row>
    <row r="185" s="22" customFormat="1" ht="35.1" hidden="1" customHeight="1" spans="1:18">
      <c r="A185" s="56">
        <v>14</v>
      </c>
      <c r="B185" s="38" t="s">
        <v>657</v>
      </c>
      <c r="C185" s="57" t="s">
        <v>173</v>
      </c>
      <c r="D185" s="57" t="s">
        <v>174</v>
      </c>
      <c r="E185" s="57" t="s">
        <v>710</v>
      </c>
      <c r="F185" s="58" t="s">
        <v>711</v>
      </c>
      <c r="G185" s="60" t="s">
        <v>712</v>
      </c>
      <c r="H185" s="57" t="s">
        <v>69</v>
      </c>
      <c r="I185" s="57" t="s">
        <v>273</v>
      </c>
      <c r="J185" s="56" t="s">
        <v>177</v>
      </c>
      <c r="K185" s="38" t="s">
        <v>173</v>
      </c>
      <c r="L185" s="82">
        <v>208</v>
      </c>
      <c r="M185" s="83">
        <v>208</v>
      </c>
      <c r="N185" s="76" t="s">
        <v>700</v>
      </c>
      <c r="O185" s="63" t="s">
        <v>700</v>
      </c>
      <c r="P185" s="63" t="s">
        <v>179</v>
      </c>
      <c r="Q185" s="57" t="s">
        <v>180</v>
      </c>
      <c r="R185" s="85"/>
    </row>
    <row r="186" s="22" customFormat="1" ht="35.1" hidden="1" customHeight="1" spans="1:18">
      <c r="A186" s="56">
        <v>15</v>
      </c>
      <c r="B186" s="38" t="s">
        <v>657</v>
      </c>
      <c r="C186" s="57" t="s">
        <v>557</v>
      </c>
      <c r="D186" s="57" t="s">
        <v>557</v>
      </c>
      <c r="E186" s="57" t="s">
        <v>713</v>
      </c>
      <c r="F186" s="58" t="s">
        <v>714</v>
      </c>
      <c r="G186" s="60" t="s">
        <v>715</v>
      </c>
      <c r="H186" s="57" t="s">
        <v>69</v>
      </c>
      <c r="I186" s="57" t="s">
        <v>273</v>
      </c>
      <c r="J186" s="56" t="s">
        <v>177</v>
      </c>
      <c r="K186" s="38" t="s">
        <v>185</v>
      </c>
      <c r="L186" s="82">
        <v>83.17</v>
      </c>
      <c r="M186" s="83">
        <v>83.17</v>
      </c>
      <c r="N186" s="76" t="s">
        <v>700</v>
      </c>
      <c r="O186" s="63" t="s">
        <v>700</v>
      </c>
      <c r="P186" s="63" t="s">
        <v>179</v>
      </c>
      <c r="Q186" s="57" t="s">
        <v>180</v>
      </c>
      <c r="R186" s="85"/>
    </row>
    <row r="187" s="22" customFormat="1" ht="35.1" hidden="1" customHeight="1" spans="1:18">
      <c r="A187" s="56">
        <v>16</v>
      </c>
      <c r="B187" s="38" t="s">
        <v>657</v>
      </c>
      <c r="C187" s="57" t="s">
        <v>716</v>
      </c>
      <c r="D187" s="57" t="s">
        <v>228</v>
      </c>
      <c r="E187" s="57" t="s">
        <v>717</v>
      </c>
      <c r="F187" s="58" t="s">
        <v>718</v>
      </c>
      <c r="G187" s="60" t="s">
        <v>719</v>
      </c>
      <c r="H187" s="57" t="s">
        <v>69</v>
      </c>
      <c r="I187" s="57" t="s">
        <v>70</v>
      </c>
      <c r="J187" s="56" t="s">
        <v>177</v>
      </c>
      <c r="K187" s="38" t="s">
        <v>228</v>
      </c>
      <c r="L187" s="82">
        <v>310</v>
      </c>
      <c r="M187" s="83">
        <v>310</v>
      </c>
      <c r="N187" s="76" t="s">
        <v>700</v>
      </c>
      <c r="O187" s="63" t="s">
        <v>700</v>
      </c>
      <c r="P187" s="63" t="s">
        <v>179</v>
      </c>
      <c r="Q187" s="57" t="s">
        <v>180</v>
      </c>
      <c r="R187" s="85"/>
    </row>
    <row r="188" s="22" customFormat="1" ht="35.1" hidden="1" customHeight="1" spans="1:18">
      <c r="A188" s="56">
        <v>17</v>
      </c>
      <c r="B188" s="38" t="s">
        <v>657</v>
      </c>
      <c r="C188" s="57" t="s">
        <v>552</v>
      </c>
      <c r="D188" s="57" t="s">
        <v>553</v>
      </c>
      <c r="E188" s="57" t="s">
        <v>720</v>
      </c>
      <c r="F188" s="58" t="s">
        <v>721</v>
      </c>
      <c r="G188" s="60" t="s">
        <v>722</v>
      </c>
      <c r="H188" s="57" t="s">
        <v>69</v>
      </c>
      <c r="I188" s="57" t="s">
        <v>70</v>
      </c>
      <c r="J188" s="56" t="s">
        <v>177</v>
      </c>
      <c r="K188" s="38" t="s">
        <v>185</v>
      </c>
      <c r="L188" s="82">
        <v>150</v>
      </c>
      <c r="M188" s="83">
        <v>150</v>
      </c>
      <c r="N188" s="76" t="s">
        <v>700</v>
      </c>
      <c r="O188" s="63" t="s">
        <v>700</v>
      </c>
      <c r="P188" s="63" t="s">
        <v>179</v>
      </c>
      <c r="Q188" s="57" t="s">
        <v>180</v>
      </c>
      <c r="R188" s="85"/>
    </row>
    <row r="189" s="22" customFormat="1" ht="35.1" hidden="1" customHeight="1" spans="1:18">
      <c r="A189" s="56">
        <v>18</v>
      </c>
      <c r="B189" s="38" t="s">
        <v>657</v>
      </c>
      <c r="C189" s="57" t="s">
        <v>231</v>
      </c>
      <c r="D189" s="57" t="s">
        <v>232</v>
      </c>
      <c r="E189" s="57" t="s">
        <v>723</v>
      </c>
      <c r="F189" s="58" t="s">
        <v>724</v>
      </c>
      <c r="G189" s="60" t="s">
        <v>725</v>
      </c>
      <c r="H189" s="57" t="s">
        <v>69</v>
      </c>
      <c r="I189" s="57" t="s">
        <v>70</v>
      </c>
      <c r="J189" s="56" t="s">
        <v>177</v>
      </c>
      <c r="K189" s="38" t="s">
        <v>156</v>
      </c>
      <c r="L189" s="82">
        <v>200</v>
      </c>
      <c r="M189" s="83">
        <v>200</v>
      </c>
      <c r="N189" s="76" t="s">
        <v>700</v>
      </c>
      <c r="O189" s="63" t="s">
        <v>700</v>
      </c>
      <c r="P189" s="63" t="s">
        <v>179</v>
      </c>
      <c r="Q189" s="57" t="s">
        <v>180</v>
      </c>
      <c r="R189" s="85"/>
    </row>
    <row r="190" s="22" customFormat="1" ht="35.1" hidden="1" customHeight="1" spans="1:18">
      <c r="A190" s="56">
        <v>19</v>
      </c>
      <c r="B190" s="38" t="s">
        <v>657</v>
      </c>
      <c r="C190" s="57" t="s">
        <v>523</v>
      </c>
      <c r="D190" s="57" t="s">
        <v>523</v>
      </c>
      <c r="E190" s="57" t="s">
        <v>726</v>
      </c>
      <c r="F190" s="58" t="s">
        <v>727</v>
      </c>
      <c r="G190" s="60" t="s">
        <v>728</v>
      </c>
      <c r="H190" s="57" t="s">
        <v>69</v>
      </c>
      <c r="I190" s="57" t="s">
        <v>70</v>
      </c>
      <c r="J190" s="56" t="s">
        <v>177</v>
      </c>
      <c r="K190" s="38" t="s">
        <v>228</v>
      </c>
      <c r="L190" s="82">
        <v>103</v>
      </c>
      <c r="M190" s="83">
        <v>103</v>
      </c>
      <c r="N190" s="76" t="s">
        <v>729</v>
      </c>
      <c r="O190" s="63" t="s">
        <v>700</v>
      </c>
      <c r="P190" s="63" t="s">
        <v>179</v>
      </c>
      <c r="Q190" s="57" t="s">
        <v>180</v>
      </c>
      <c r="R190" s="85"/>
    </row>
    <row r="191" s="22" customFormat="1" ht="35.1" hidden="1" customHeight="1" spans="1:18">
      <c r="A191" s="56">
        <v>20</v>
      </c>
      <c r="B191" s="38" t="s">
        <v>657</v>
      </c>
      <c r="C191" s="57" t="s">
        <v>346</v>
      </c>
      <c r="D191" s="57" t="s">
        <v>730</v>
      </c>
      <c r="E191" s="57" t="s">
        <v>731</v>
      </c>
      <c r="F191" s="58" t="s">
        <v>732</v>
      </c>
      <c r="G191" s="60" t="s">
        <v>733</v>
      </c>
      <c r="H191" s="57" t="s">
        <v>147</v>
      </c>
      <c r="I191" s="57" t="s">
        <v>70</v>
      </c>
      <c r="J191" s="56" t="s">
        <v>71</v>
      </c>
      <c r="K191" s="38" t="s">
        <v>346</v>
      </c>
      <c r="L191" s="82">
        <v>1213.383</v>
      </c>
      <c r="M191" s="83">
        <v>1213.383</v>
      </c>
      <c r="N191" s="76" t="s">
        <v>734</v>
      </c>
      <c r="O191" s="63" t="s">
        <v>734</v>
      </c>
      <c r="P191" s="63" t="s">
        <v>179</v>
      </c>
      <c r="Q191" s="57" t="s">
        <v>351</v>
      </c>
      <c r="R191" s="85"/>
    </row>
    <row r="192" s="22" customFormat="1" ht="35.1" hidden="1" customHeight="1" spans="1:18">
      <c r="A192" s="56">
        <v>21</v>
      </c>
      <c r="B192" s="38" t="s">
        <v>657</v>
      </c>
      <c r="C192" s="57" t="s">
        <v>268</v>
      </c>
      <c r="D192" s="57" t="s">
        <v>269</v>
      </c>
      <c r="E192" s="57" t="s">
        <v>735</v>
      </c>
      <c r="F192" s="58" t="s">
        <v>736</v>
      </c>
      <c r="G192" s="60" t="s">
        <v>737</v>
      </c>
      <c r="H192" s="57" t="s">
        <v>147</v>
      </c>
      <c r="I192" s="57" t="s">
        <v>70</v>
      </c>
      <c r="J192" s="56" t="s">
        <v>80</v>
      </c>
      <c r="K192" s="38" t="s">
        <v>403</v>
      </c>
      <c r="L192" s="82">
        <v>1000</v>
      </c>
      <c r="M192" s="83">
        <v>1000</v>
      </c>
      <c r="N192" s="76" t="s">
        <v>738</v>
      </c>
      <c r="O192" s="63" t="s">
        <v>738</v>
      </c>
      <c r="P192" s="63" t="s">
        <v>73</v>
      </c>
      <c r="Q192" s="57" t="s">
        <v>74</v>
      </c>
      <c r="R192" s="85"/>
    </row>
    <row r="193" s="22" customFormat="1" ht="35.1" hidden="1" customHeight="1" spans="1:18">
      <c r="A193" s="56">
        <v>22</v>
      </c>
      <c r="B193" s="38" t="s">
        <v>657</v>
      </c>
      <c r="C193" s="57" t="s">
        <v>268</v>
      </c>
      <c r="D193" s="57" t="s">
        <v>493</v>
      </c>
      <c r="E193" s="57" t="s">
        <v>739</v>
      </c>
      <c r="F193" s="58" t="s">
        <v>740</v>
      </c>
      <c r="G193" s="60" t="s">
        <v>741</v>
      </c>
      <c r="H193" s="57" t="s">
        <v>147</v>
      </c>
      <c r="I193" s="57" t="s">
        <v>70</v>
      </c>
      <c r="J193" s="56" t="s">
        <v>80</v>
      </c>
      <c r="K193" s="38" t="s">
        <v>403</v>
      </c>
      <c r="L193" s="82">
        <v>908.49</v>
      </c>
      <c r="M193" s="83">
        <v>908.49</v>
      </c>
      <c r="N193" s="76" t="s">
        <v>738</v>
      </c>
      <c r="O193" s="63" t="s">
        <v>738</v>
      </c>
      <c r="P193" s="63" t="s">
        <v>73</v>
      </c>
      <c r="Q193" s="57" t="s">
        <v>74</v>
      </c>
      <c r="R193" s="85"/>
    </row>
    <row r="194" s="22" customFormat="1" ht="35.1" hidden="1" customHeight="1" spans="1:18">
      <c r="A194" s="56">
        <v>23</v>
      </c>
      <c r="B194" s="38" t="s">
        <v>657</v>
      </c>
      <c r="C194" s="57" t="s">
        <v>268</v>
      </c>
      <c r="D194" s="57" t="s">
        <v>742</v>
      </c>
      <c r="E194" s="57" t="s">
        <v>743</v>
      </c>
      <c r="F194" s="58" t="s">
        <v>744</v>
      </c>
      <c r="G194" s="60" t="s">
        <v>745</v>
      </c>
      <c r="H194" s="57" t="s">
        <v>147</v>
      </c>
      <c r="I194" s="57" t="s">
        <v>70</v>
      </c>
      <c r="J194" s="56" t="s">
        <v>80</v>
      </c>
      <c r="K194" s="38" t="s">
        <v>81</v>
      </c>
      <c r="L194" s="82">
        <v>1032</v>
      </c>
      <c r="M194" s="83">
        <v>500</v>
      </c>
      <c r="N194" s="76" t="s">
        <v>738</v>
      </c>
      <c r="O194" s="63" t="s">
        <v>738</v>
      </c>
      <c r="P194" s="63" t="s">
        <v>73</v>
      </c>
      <c r="Q194" s="57" t="s">
        <v>74</v>
      </c>
      <c r="R194" s="85"/>
    </row>
    <row r="195" s="22" customFormat="1" ht="35.1" hidden="1" customHeight="1" spans="1:18">
      <c r="A195" s="56">
        <v>24</v>
      </c>
      <c r="B195" s="38" t="s">
        <v>657</v>
      </c>
      <c r="C195" s="57" t="s">
        <v>310</v>
      </c>
      <c r="D195" s="57" t="s">
        <v>465</v>
      </c>
      <c r="E195" s="57" t="s">
        <v>746</v>
      </c>
      <c r="F195" s="58" t="s">
        <v>747</v>
      </c>
      <c r="G195" s="60" t="s">
        <v>748</v>
      </c>
      <c r="H195" s="57" t="s">
        <v>147</v>
      </c>
      <c r="I195" s="57" t="s">
        <v>70</v>
      </c>
      <c r="J195" s="56" t="s">
        <v>71</v>
      </c>
      <c r="K195" s="38" t="s">
        <v>370</v>
      </c>
      <c r="L195" s="82">
        <v>1080</v>
      </c>
      <c r="M195" s="83">
        <v>900</v>
      </c>
      <c r="N195" s="76" t="s">
        <v>738</v>
      </c>
      <c r="O195" s="63" t="s">
        <v>738</v>
      </c>
      <c r="P195" s="63" t="s">
        <v>73</v>
      </c>
      <c r="Q195" s="57" t="s">
        <v>74</v>
      </c>
      <c r="R195" s="85"/>
    </row>
    <row r="196" s="22" customFormat="1" ht="35.1" hidden="1" customHeight="1" spans="1:18">
      <c r="A196" s="56">
        <v>25</v>
      </c>
      <c r="B196" s="38" t="s">
        <v>657</v>
      </c>
      <c r="C196" s="57" t="s">
        <v>310</v>
      </c>
      <c r="D196" s="57" t="s">
        <v>465</v>
      </c>
      <c r="E196" s="57" t="s">
        <v>749</v>
      </c>
      <c r="F196" s="58" t="s">
        <v>750</v>
      </c>
      <c r="G196" s="60" t="s">
        <v>751</v>
      </c>
      <c r="H196" s="57" t="s">
        <v>147</v>
      </c>
      <c r="I196" s="57" t="s">
        <v>70</v>
      </c>
      <c r="J196" s="56" t="s">
        <v>71</v>
      </c>
      <c r="K196" s="38" t="s">
        <v>370</v>
      </c>
      <c r="L196" s="82">
        <v>1020</v>
      </c>
      <c r="M196" s="83">
        <v>850</v>
      </c>
      <c r="N196" s="76" t="s">
        <v>738</v>
      </c>
      <c r="O196" s="63" t="s">
        <v>738</v>
      </c>
      <c r="P196" s="63" t="s">
        <v>73</v>
      </c>
      <c r="Q196" s="57" t="s">
        <v>74</v>
      </c>
      <c r="R196" s="85"/>
    </row>
    <row r="197" s="22" customFormat="1" ht="35.1" hidden="1" customHeight="1" spans="1:18">
      <c r="A197" s="56">
        <v>26</v>
      </c>
      <c r="B197" s="38" t="s">
        <v>657</v>
      </c>
      <c r="C197" s="57" t="s">
        <v>310</v>
      </c>
      <c r="D197" s="57" t="s">
        <v>465</v>
      </c>
      <c r="E197" s="57" t="s">
        <v>752</v>
      </c>
      <c r="F197" s="58" t="s">
        <v>753</v>
      </c>
      <c r="G197" s="60" t="s">
        <v>754</v>
      </c>
      <c r="H197" s="57" t="s">
        <v>147</v>
      </c>
      <c r="I197" s="57" t="s">
        <v>70</v>
      </c>
      <c r="J197" s="56" t="s">
        <v>71</v>
      </c>
      <c r="K197" s="38" t="s">
        <v>370</v>
      </c>
      <c r="L197" s="82">
        <v>900</v>
      </c>
      <c r="M197" s="83">
        <v>750</v>
      </c>
      <c r="N197" s="76" t="s">
        <v>738</v>
      </c>
      <c r="O197" s="63" t="s">
        <v>738</v>
      </c>
      <c r="P197" s="63" t="s">
        <v>73</v>
      </c>
      <c r="Q197" s="57" t="s">
        <v>74</v>
      </c>
      <c r="R197" s="85"/>
    </row>
    <row r="198" s="22" customFormat="1" ht="35.1" hidden="1" customHeight="1" spans="1:18">
      <c r="A198" s="56">
        <v>27</v>
      </c>
      <c r="B198" s="38" t="s">
        <v>657</v>
      </c>
      <c r="C198" s="57" t="s">
        <v>310</v>
      </c>
      <c r="D198" s="57" t="s">
        <v>311</v>
      </c>
      <c r="E198" s="57" t="s">
        <v>755</v>
      </c>
      <c r="F198" s="58" t="s">
        <v>756</v>
      </c>
      <c r="G198" s="60" t="s">
        <v>757</v>
      </c>
      <c r="H198" s="57" t="s">
        <v>69</v>
      </c>
      <c r="I198" s="57" t="s">
        <v>70</v>
      </c>
      <c r="J198" s="56" t="s">
        <v>71</v>
      </c>
      <c r="K198" s="38" t="s">
        <v>370</v>
      </c>
      <c r="L198" s="82">
        <v>708.26</v>
      </c>
      <c r="M198" s="83">
        <v>708.26</v>
      </c>
      <c r="N198" s="76" t="s">
        <v>738</v>
      </c>
      <c r="O198" s="63" t="s">
        <v>738</v>
      </c>
      <c r="P198" s="63" t="s">
        <v>73</v>
      </c>
      <c r="Q198" s="57" t="s">
        <v>74</v>
      </c>
      <c r="R198" s="85"/>
    </row>
    <row r="199" s="22" customFormat="1" ht="35.1" hidden="1" customHeight="1" spans="1:18">
      <c r="A199" s="56">
        <v>28</v>
      </c>
      <c r="B199" s="38" t="s">
        <v>657</v>
      </c>
      <c r="C199" s="57" t="s">
        <v>99</v>
      </c>
      <c r="D199" s="57" t="s">
        <v>100</v>
      </c>
      <c r="E199" s="57" t="s">
        <v>758</v>
      </c>
      <c r="F199" s="58" t="s">
        <v>759</v>
      </c>
      <c r="G199" s="60" t="s">
        <v>760</v>
      </c>
      <c r="H199" s="57" t="s">
        <v>69</v>
      </c>
      <c r="I199" s="57" t="s">
        <v>70</v>
      </c>
      <c r="J199" s="56" t="s">
        <v>71</v>
      </c>
      <c r="K199" s="38" t="s">
        <v>104</v>
      </c>
      <c r="L199" s="82">
        <v>100</v>
      </c>
      <c r="M199" s="83">
        <v>100</v>
      </c>
      <c r="N199" s="76" t="s">
        <v>738</v>
      </c>
      <c r="O199" s="63" t="s">
        <v>738</v>
      </c>
      <c r="P199" s="63" t="s">
        <v>73</v>
      </c>
      <c r="Q199" s="57" t="s">
        <v>74</v>
      </c>
      <c r="R199" s="85"/>
    </row>
    <row r="200" s="22" customFormat="1" ht="35.1" hidden="1" customHeight="1" spans="1:18">
      <c r="A200" s="56">
        <v>29</v>
      </c>
      <c r="B200" s="38" t="s">
        <v>657</v>
      </c>
      <c r="C200" s="57" t="s">
        <v>64</v>
      </c>
      <c r="D200" s="57" t="s">
        <v>122</v>
      </c>
      <c r="E200" s="57" t="s">
        <v>761</v>
      </c>
      <c r="F200" s="58" t="s">
        <v>762</v>
      </c>
      <c r="G200" s="60" t="s">
        <v>763</v>
      </c>
      <c r="H200" s="57" t="s">
        <v>69</v>
      </c>
      <c r="I200" s="57" t="s">
        <v>70</v>
      </c>
      <c r="J200" s="56" t="s">
        <v>71</v>
      </c>
      <c r="K200" s="38" t="s">
        <v>72</v>
      </c>
      <c r="L200" s="82">
        <v>180</v>
      </c>
      <c r="M200" s="83">
        <v>180</v>
      </c>
      <c r="N200" s="76" t="s">
        <v>738</v>
      </c>
      <c r="O200" s="63" t="s">
        <v>738</v>
      </c>
      <c r="P200" s="63" t="s">
        <v>73</v>
      </c>
      <c r="Q200" s="57" t="s">
        <v>74</v>
      </c>
      <c r="R200" s="85"/>
    </row>
    <row r="201" s="22" customFormat="1" ht="35.1" hidden="1" customHeight="1" spans="1:18">
      <c r="A201" s="56">
        <v>30</v>
      </c>
      <c r="B201" s="38" t="s">
        <v>657</v>
      </c>
      <c r="C201" s="57" t="s">
        <v>257</v>
      </c>
      <c r="D201" s="57" t="s">
        <v>258</v>
      </c>
      <c r="E201" s="57" t="s">
        <v>764</v>
      </c>
      <c r="F201" s="58" t="s">
        <v>765</v>
      </c>
      <c r="G201" s="60" t="s">
        <v>766</v>
      </c>
      <c r="H201" s="57" t="s">
        <v>69</v>
      </c>
      <c r="I201" s="57" t="s">
        <v>70</v>
      </c>
      <c r="J201" s="56" t="s">
        <v>71</v>
      </c>
      <c r="K201" s="38" t="s">
        <v>403</v>
      </c>
      <c r="L201" s="82">
        <v>1000</v>
      </c>
      <c r="M201" s="83">
        <v>1000</v>
      </c>
      <c r="N201" s="76" t="s">
        <v>738</v>
      </c>
      <c r="O201" s="63" t="s">
        <v>738</v>
      </c>
      <c r="P201" s="63" t="s">
        <v>73</v>
      </c>
      <c r="Q201" s="57" t="s">
        <v>74</v>
      </c>
      <c r="R201" s="85"/>
    </row>
    <row r="202" s="22" customFormat="1" ht="35.1" hidden="1" customHeight="1" spans="1:18">
      <c r="A202" s="56">
        <v>31</v>
      </c>
      <c r="B202" s="38" t="s">
        <v>657</v>
      </c>
      <c r="C202" s="57" t="s">
        <v>136</v>
      </c>
      <c r="D202" s="57" t="s">
        <v>136</v>
      </c>
      <c r="E202" s="57" t="s">
        <v>767</v>
      </c>
      <c r="F202" s="58" t="s">
        <v>768</v>
      </c>
      <c r="G202" s="60" t="s">
        <v>769</v>
      </c>
      <c r="H202" s="57" t="s">
        <v>69</v>
      </c>
      <c r="I202" s="57" t="s">
        <v>70</v>
      </c>
      <c r="J202" s="56" t="s">
        <v>71</v>
      </c>
      <c r="K202" s="38" t="s">
        <v>403</v>
      </c>
      <c r="L202" s="82">
        <v>2586.87</v>
      </c>
      <c r="M202" s="83">
        <v>1310.8275</v>
      </c>
      <c r="N202" s="76" t="s">
        <v>738</v>
      </c>
      <c r="O202" s="63" t="s">
        <v>738</v>
      </c>
      <c r="P202" s="63" t="s">
        <v>73</v>
      </c>
      <c r="Q202" s="57" t="s">
        <v>74</v>
      </c>
      <c r="R202" s="85"/>
    </row>
    <row r="203" s="22" customFormat="1" ht="35.1" hidden="1" customHeight="1" spans="1:18">
      <c r="A203" s="56">
        <v>32</v>
      </c>
      <c r="B203" s="38" t="s">
        <v>657</v>
      </c>
      <c r="C203" s="57" t="s">
        <v>268</v>
      </c>
      <c r="D203" s="57" t="s">
        <v>269</v>
      </c>
      <c r="E203" s="57" t="s">
        <v>770</v>
      </c>
      <c r="F203" s="58" t="s">
        <v>771</v>
      </c>
      <c r="G203" s="60" t="s">
        <v>772</v>
      </c>
      <c r="H203" s="57" t="s">
        <v>69</v>
      </c>
      <c r="I203" s="57" t="s">
        <v>70</v>
      </c>
      <c r="J203" s="56" t="s">
        <v>80</v>
      </c>
      <c r="K203" s="38" t="s">
        <v>403</v>
      </c>
      <c r="L203" s="82">
        <v>400</v>
      </c>
      <c r="M203" s="83">
        <v>400</v>
      </c>
      <c r="N203" s="69" t="s">
        <v>738</v>
      </c>
      <c r="O203" s="63" t="s">
        <v>738</v>
      </c>
      <c r="P203" s="63" t="s">
        <v>73</v>
      </c>
      <c r="Q203" s="57" t="s">
        <v>74</v>
      </c>
      <c r="R203" s="85"/>
    </row>
    <row r="204" s="22" customFormat="1" ht="35.1" hidden="1" customHeight="1" spans="1:18">
      <c r="A204" s="56">
        <v>33</v>
      </c>
      <c r="B204" s="38" t="s">
        <v>657</v>
      </c>
      <c r="C204" s="57" t="s">
        <v>75</v>
      </c>
      <c r="D204" s="57" t="s">
        <v>76</v>
      </c>
      <c r="E204" s="57" t="s">
        <v>773</v>
      </c>
      <c r="F204" s="58" t="s">
        <v>774</v>
      </c>
      <c r="G204" s="60" t="s">
        <v>775</v>
      </c>
      <c r="H204" s="57" t="s">
        <v>69</v>
      </c>
      <c r="I204" s="57" t="s">
        <v>70</v>
      </c>
      <c r="J204" s="56" t="s">
        <v>71</v>
      </c>
      <c r="K204" s="38" t="s">
        <v>403</v>
      </c>
      <c r="L204" s="82">
        <v>450</v>
      </c>
      <c r="M204" s="83">
        <v>450</v>
      </c>
      <c r="N204" s="69" t="s">
        <v>738</v>
      </c>
      <c r="O204" s="63" t="s">
        <v>738</v>
      </c>
      <c r="P204" s="63" t="s">
        <v>73</v>
      </c>
      <c r="Q204" s="38" t="s">
        <v>74</v>
      </c>
      <c r="R204" s="85"/>
    </row>
    <row r="205" s="22" customFormat="1" ht="35.1" hidden="1" customHeight="1" spans="1:18">
      <c r="A205" s="56">
        <v>34</v>
      </c>
      <c r="B205" s="38" t="s">
        <v>657</v>
      </c>
      <c r="C205" s="57" t="s">
        <v>75</v>
      </c>
      <c r="D205" s="57" t="s">
        <v>82</v>
      </c>
      <c r="E205" s="57" t="s">
        <v>776</v>
      </c>
      <c r="F205" s="58" t="s">
        <v>777</v>
      </c>
      <c r="G205" s="60" t="s">
        <v>778</v>
      </c>
      <c r="H205" s="57" t="s">
        <v>69</v>
      </c>
      <c r="I205" s="57" t="s">
        <v>70</v>
      </c>
      <c r="J205" s="56" t="s">
        <v>71</v>
      </c>
      <c r="K205" s="38" t="s">
        <v>403</v>
      </c>
      <c r="L205" s="82">
        <v>400</v>
      </c>
      <c r="M205" s="83">
        <v>400</v>
      </c>
      <c r="N205" s="69" t="s">
        <v>738</v>
      </c>
      <c r="O205" s="63" t="s">
        <v>738</v>
      </c>
      <c r="P205" s="63" t="s">
        <v>73</v>
      </c>
      <c r="Q205" s="38" t="s">
        <v>74</v>
      </c>
      <c r="R205" s="85"/>
    </row>
    <row r="206" s="22" customFormat="1" ht="35.1" hidden="1" customHeight="1" spans="1:18">
      <c r="A206" s="56">
        <v>35</v>
      </c>
      <c r="B206" s="38" t="s">
        <v>657</v>
      </c>
      <c r="C206" s="57" t="s">
        <v>75</v>
      </c>
      <c r="D206" s="57" t="s">
        <v>82</v>
      </c>
      <c r="E206" s="57" t="s">
        <v>779</v>
      </c>
      <c r="F206" s="58" t="s">
        <v>780</v>
      </c>
      <c r="G206" s="60" t="s">
        <v>781</v>
      </c>
      <c r="H206" s="57" t="s">
        <v>69</v>
      </c>
      <c r="I206" s="57" t="s">
        <v>70</v>
      </c>
      <c r="J206" s="56" t="s">
        <v>71</v>
      </c>
      <c r="K206" s="38" t="s">
        <v>403</v>
      </c>
      <c r="L206" s="82">
        <v>579</v>
      </c>
      <c r="M206" s="83">
        <v>429</v>
      </c>
      <c r="N206" s="69" t="s">
        <v>738</v>
      </c>
      <c r="O206" s="63" t="s">
        <v>738</v>
      </c>
      <c r="P206" s="63" t="s">
        <v>73</v>
      </c>
      <c r="Q206" s="38" t="s">
        <v>74</v>
      </c>
      <c r="R206" s="85"/>
    </row>
    <row r="207" s="22" customFormat="1" ht="35.1" hidden="1" customHeight="1" spans="1:18">
      <c r="A207" s="56">
        <v>36</v>
      </c>
      <c r="B207" s="38" t="s">
        <v>657</v>
      </c>
      <c r="C207" s="57" t="s">
        <v>130</v>
      </c>
      <c r="D207" s="57" t="s">
        <v>82</v>
      </c>
      <c r="E207" s="57" t="s">
        <v>782</v>
      </c>
      <c r="F207" s="58" t="s">
        <v>783</v>
      </c>
      <c r="G207" s="60" t="s">
        <v>784</v>
      </c>
      <c r="H207" s="57" t="s">
        <v>69</v>
      </c>
      <c r="I207" s="57" t="s">
        <v>70</v>
      </c>
      <c r="J207" s="56" t="s">
        <v>71</v>
      </c>
      <c r="K207" s="38" t="s">
        <v>403</v>
      </c>
      <c r="L207" s="82">
        <v>200</v>
      </c>
      <c r="M207" s="83">
        <v>200</v>
      </c>
      <c r="N207" s="69" t="s">
        <v>738</v>
      </c>
      <c r="O207" s="63" t="s">
        <v>738</v>
      </c>
      <c r="P207" s="63" t="s">
        <v>73</v>
      </c>
      <c r="Q207" s="38" t="s">
        <v>74</v>
      </c>
      <c r="R207" s="85"/>
    </row>
    <row r="208" s="22" customFormat="1" ht="35.1" hidden="1" customHeight="1" spans="1:18">
      <c r="A208" s="56">
        <v>37</v>
      </c>
      <c r="B208" s="38" t="s">
        <v>657</v>
      </c>
      <c r="C208" s="57" t="s">
        <v>75</v>
      </c>
      <c r="D208" s="57" t="s">
        <v>82</v>
      </c>
      <c r="E208" s="57" t="s">
        <v>785</v>
      </c>
      <c r="F208" s="58" t="s">
        <v>786</v>
      </c>
      <c r="G208" s="60" t="s">
        <v>787</v>
      </c>
      <c r="H208" s="57" t="s">
        <v>69</v>
      </c>
      <c r="I208" s="57" t="s">
        <v>70</v>
      </c>
      <c r="J208" s="56" t="s">
        <v>71</v>
      </c>
      <c r="K208" s="38" t="s">
        <v>403</v>
      </c>
      <c r="L208" s="82">
        <v>290</v>
      </c>
      <c r="M208" s="83">
        <v>290</v>
      </c>
      <c r="N208" s="69" t="s">
        <v>738</v>
      </c>
      <c r="O208" s="63" t="s">
        <v>738</v>
      </c>
      <c r="P208" s="63" t="s">
        <v>73</v>
      </c>
      <c r="Q208" s="38" t="s">
        <v>74</v>
      </c>
      <c r="R208" s="85"/>
    </row>
    <row r="209" s="22" customFormat="1" ht="35.1" hidden="1" customHeight="1" spans="1:18">
      <c r="A209" s="56">
        <v>38</v>
      </c>
      <c r="B209" s="38" t="s">
        <v>657</v>
      </c>
      <c r="C209" s="57" t="s">
        <v>75</v>
      </c>
      <c r="D209" s="57" t="s">
        <v>82</v>
      </c>
      <c r="E209" s="57" t="s">
        <v>788</v>
      </c>
      <c r="F209" s="58" t="s">
        <v>789</v>
      </c>
      <c r="G209" s="60" t="s">
        <v>790</v>
      </c>
      <c r="H209" s="57" t="s">
        <v>69</v>
      </c>
      <c r="I209" s="57" t="s">
        <v>70</v>
      </c>
      <c r="J209" s="56" t="s">
        <v>71</v>
      </c>
      <c r="K209" s="38" t="s">
        <v>403</v>
      </c>
      <c r="L209" s="82">
        <v>1000</v>
      </c>
      <c r="M209" s="83">
        <v>1000</v>
      </c>
      <c r="N209" s="69" t="s">
        <v>738</v>
      </c>
      <c r="O209" s="63" t="s">
        <v>738</v>
      </c>
      <c r="P209" s="63" t="s">
        <v>73</v>
      </c>
      <c r="Q209" s="38" t="s">
        <v>74</v>
      </c>
      <c r="R209" s="85"/>
    </row>
    <row r="210" s="22" customFormat="1" ht="35.1" hidden="1" customHeight="1" spans="1:18">
      <c r="A210" s="56">
        <v>39</v>
      </c>
      <c r="B210" s="38" t="s">
        <v>657</v>
      </c>
      <c r="C210" s="57" t="s">
        <v>130</v>
      </c>
      <c r="D210" s="57" t="s">
        <v>131</v>
      </c>
      <c r="E210" s="57" t="s">
        <v>791</v>
      </c>
      <c r="F210" s="58" t="s">
        <v>792</v>
      </c>
      <c r="G210" s="60" t="s">
        <v>793</v>
      </c>
      <c r="H210" s="57" t="s">
        <v>69</v>
      </c>
      <c r="I210" s="57" t="s">
        <v>70</v>
      </c>
      <c r="J210" s="56" t="s">
        <v>71</v>
      </c>
      <c r="K210" s="38" t="s">
        <v>86</v>
      </c>
      <c r="L210" s="82">
        <v>500</v>
      </c>
      <c r="M210" s="83">
        <v>500</v>
      </c>
      <c r="N210" s="69" t="s">
        <v>738</v>
      </c>
      <c r="O210" s="63" t="s">
        <v>738</v>
      </c>
      <c r="P210" s="63" t="s">
        <v>73</v>
      </c>
      <c r="Q210" s="38" t="s">
        <v>74</v>
      </c>
      <c r="R210" s="85"/>
    </row>
    <row r="211" s="22" customFormat="1" ht="35.1" hidden="1" customHeight="1" spans="1:18">
      <c r="A211" s="56">
        <v>40</v>
      </c>
      <c r="B211" s="38" t="s">
        <v>657</v>
      </c>
      <c r="C211" s="57" t="s">
        <v>130</v>
      </c>
      <c r="D211" s="57" t="s">
        <v>794</v>
      </c>
      <c r="E211" s="57" t="s">
        <v>795</v>
      </c>
      <c r="F211" s="58" t="s">
        <v>796</v>
      </c>
      <c r="G211" s="60" t="s">
        <v>797</v>
      </c>
      <c r="H211" s="57" t="s">
        <v>69</v>
      </c>
      <c r="I211" s="57" t="s">
        <v>70</v>
      </c>
      <c r="J211" s="56" t="s">
        <v>71</v>
      </c>
      <c r="K211" s="38" t="s">
        <v>86</v>
      </c>
      <c r="L211" s="82">
        <v>156</v>
      </c>
      <c r="M211" s="83">
        <v>156</v>
      </c>
      <c r="N211" s="69" t="s">
        <v>738</v>
      </c>
      <c r="O211" s="63" t="s">
        <v>738</v>
      </c>
      <c r="P211" s="63" t="s">
        <v>73</v>
      </c>
      <c r="Q211" s="38" t="s">
        <v>74</v>
      </c>
      <c r="R211" s="85"/>
    </row>
    <row r="212" s="22" customFormat="1" ht="35.1" hidden="1" customHeight="1" spans="1:18">
      <c r="A212" s="56">
        <v>41</v>
      </c>
      <c r="B212" s="38" t="s">
        <v>657</v>
      </c>
      <c r="C212" s="57" t="s">
        <v>281</v>
      </c>
      <c r="D212" s="57" t="s">
        <v>282</v>
      </c>
      <c r="E212" s="57" t="s">
        <v>798</v>
      </c>
      <c r="F212" s="58" t="s">
        <v>799</v>
      </c>
      <c r="G212" s="60" t="s">
        <v>800</v>
      </c>
      <c r="H212" s="57" t="s">
        <v>69</v>
      </c>
      <c r="I212" s="57" t="s">
        <v>255</v>
      </c>
      <c r="J212" s="56" t="s">
        <v>80</v>
      </c>
      <c r="K212" s="38" t="s">
        <v>286</v>
      </c>
      <c r="L212" s="82">
        <v>159</v>
      </c>
      <c r="M212" s="83">
        <v>159</v>
      </c>
      <c r="N212" s="69" t="s">
        <v>801</v>
      </c>
      <c r="O212" s="63" t="s">
        <v>801</v>
      </c>
      <c r="P212" s="63" t="s">
        <v>288</v>
      </c>
      <c r="Q212" s="38" t="s">
        <v>289</v>
      </c>
      <c r="R212" s="85"/>
    </row>
    <row r="213" s="22" customFormat="1" ht="35.1" hidden="1" customHeight="1" spans="1:18">
      <c r="A213" s="56">
        <v>42</v>
      </c>
      <c r="B213" s="38" t="s">
        <v>657</v>
      </c>
      <c r="C213" s="57" t="s">
        <v>281</v>
      </c>
      <c r="D213" s="57" t="s">
        <v>290</v>
      </c>
      <c r="E213" s="57" t="s">
        <v>802</v>
      </c>
      <c r="F213" s="58" t="s">
        <v>803</v>
      </c>
      <c r="G213" s="60" t="s">
        <v>804</v>
      </c>
      <c r="H213" s="57" t="s">
        <v>147</v>
      </c>
      <c r="I213" s="57" t="s">
        <v>255</v>
      </c>
      <c r="J213" s="56" t="s">
        <v>80</v>
      </c>
      <c r="K213" s="38" t="s">
        <v>286</v>
      </c>
      <c r="L213" s="82">
        <v>157</v>
      </c>
      <c r="M213" s="83">
        <v>157</v>
      </c>
      <c r="N213" s="69" t="s">
        <v>801</v>
      </c>
      <c r="O213" s="63" t="s">
        <v>801</v>
      </c>
      <c r="P213" s="63" t="s">
        <v>288</v>
      </c>
      <c r="Q213" s="38" t="s">
        <v>289</v>
      </c>
      <c r="R213" s="85"/>
    </row>
    <row r="214" s="22" customFormat="1" ht="35.1" hidden="1" customHeight="1" spans="1:18">
      <c r="A214" s="56">
        <v>43</v>
      </c>
      <c r="B214" s="38" t="s">
        <v>657</v>
      </c>
      <c r="C214" s="57" t="s">
        <v>281</v>
      </c>
      <c r="D214" s="57" t="s">
        <v>399</v>
      </c>
      <c r="E214" s="57" t="s">
        <v>805</v>
      </c>
      <c r="F214" s="58" t="s">
        <v>806</v>
      </c>
      <c r="G214" s="60" t="s">
        <v>807</v>
      </c>
      <c r="H214" s="57" t="s">
        <v>147</v>
      </c>
      <c r="I214" s="57" t="s">
        <v>808</v>
      </c>
      <c r="J214" s="56" t="s">
        <v>80</v>
      </c>
      <c r="K214" s="38" t="s">
        <v>403</v>
      </c>
      <c r="L214" s="82">
        <v>400.5891</v>
      </c>
      <c r="M214" s="83">
        <v>100.65</v>
      </c>
      <c r="N214" s="69" t="s">
        <v>801</v>
      </c>
      <c r="O214" s="63" t="s">
        <v>801</v>
      </c>
      <c r="P214" s="63" t="s">
        <v>288</v>
      </c>
      <c r="Q214" s="38" t="s">
        <v>289</v>
      </c>
      <c r="R214" s="85"/>
    </row>
    <row r="215" s="22" customFormat="1" ht="35.1" hidden="1" customHeight="1" spans="1:18">
      <c r="A215" s="56">
        <v>44</v>
      </c>
      <c r="B215" s="38" t="s">
        <v>657</v>
      </c>
      <c r="C215" s="57" t="s">
        <v>281</v>
      </c>
      <c r="D215" s="57" t="s">
        <v>399</v>
      </c>
      <c r="E215" s="57" t="s">
        <v>809</v>
      </c>
      <c r="F215" s="58" t="s">
        <v>810</v>
      </c>
      <c r="G215" s="60" t="s">
        <v>811</v>
      </c>
      <c r="H215" s="57" t="s">
        <v>147</v>
      </c>
      <c r="I215" s="57" t="s">
        <v>808</v>
      </c>
      <c r="J215" s="56" t="s">
        <v>80</v>
      </c>
      <c r="K215" s="38" t="s">
        <v>403</v>
      </c>
      <c r="L215" s="82">
        <v>435</v>
      </c>
      <c r="M215" s="83">
        <v>108.75</v>
      </c>
      <c r="N215" s="69" t="s">
        <v>801</v>
      </c>
      <c r="O215" s="63" t="s">
        <v>801</v>
      </c>
      <c r="P215" s="63" t="s">
        <v>288</v>
      </c>
      <c r="Q215" s="38" t="s">
        <v>289</v>
      </c>
      <c r="R215" s="85"/>
    </row>
    <row r="216" s="22" customFormat="1" ht="35.1" hidden="1" customHeight="1" spans="1:18">
      <c r="A216" s="56">
        <v>45</v>
      </c>
      <c r="B216" s="38" t="s">
        <v>657</v>
      </c>
      <c r="C216" s="57" t="s">
        <v>281</v>
      </c>
      <c r="D216" s="57" t="s">
        <v>399</v>
      </c>
      <c r="E216" s="57" t="s">
        <v>812</v>
      </c>
      <c r="F216" s="58" t="s">
        <v>813</v>
      </c>
      <c r="G216" s="60" t="s">
        <v>814</v>
      </c>
      <c r="H216" s="57" t="s">
        <v>147</v>
      </c>
      <c r="I216" s="57" t="s">
        <v>389</v>
      </c>
      <c r="J216" s="56" t="s">
        <v>80</v>
      </c>
      <c r="K216" s="38" t="s">
        <v>403</v>
      </c>
      <c r="L216" s="82">
        <v>260</v>
      </c>
      <c r="M216" s="83">
        <v>207</v>
      </c>
      <c r="N216" s="69" t="s">
        <v>801</v>
      </c>
      <c r="O216" s="63" t="s">
        <v>801</v>
      </c>
      <c r="P216" s="63" t="s">
        <v>288</v>
      </c>
      <c r="Q216" s="38" t="s">
        <v>289</v>
      </c>
      <c r="R216" s="85"/>
    </row>
    <row r="217" s="22" customFormat="1" ht="35.1" hidden="1" customHeight="1" spans="1:18">
      <c r="A217" s="56">
        <v>46</v>
      </c>
      <c r="B217" s="38" t="s">
        <v>657</v>
      </c>
      <c r="C217" s="57" t="s">
        <v>281</v>
      </c>
      <c r="D217" s="57" t="s">
        <v>415</v>
      </c>
      <c r="E217" s="57" t="s">
        <v>815</v>
      </c>
      <c r="F217" s="58" t="s">
        <v>816</v>
      </c>
      <c r="G217" s="60" t="s">
        <v>817</v>
      </c>
      <c r="H217" s="57" t="s">
        <v>147</v>
      </c>
      <c r="I217" s="57" t="s">
        <v>70</v>
      </c>
      <c r="J217" s="56" t="s">
        <v>80</v>
      </c>
      <c r="K217" s="38" t="s">
        <v>403</v>
      </c>
      <c r="L217" s="82">
        <v>48.95</v>
      </c>
      <c r="M217" s="83">
        <v>40.464</v>
      </c>
      <c r="N217" s="69" t="s">
        <v>801</v>
      </c>
      <c r="O217" s="63" t="s">
        <v>801</v>
      </c>
      <c r="P217" s="63" t="s">
        <v>288</v>
      </c>
      <c r="Q217" s="38" t="s">
        <v>289</v>
      </c>
      <c r="R217" s="85"/>
    </row>
    <row r="218" s="22" customFormat="1" ht="35.1" hidden="1" customHeight="1" spans="1:18">
      <c r="A218" s="56">
        <v>47</v>
      </c>
      <c r="B218" s="38" t="s">
        <v>657</v>
      </c>
      <c r="C218" s="57" t="s">
        <v>281</v>
      </c>
      <c r="D218" s="57" t="s">
        <v>611</v>
      </c>
      <c r="E218" s="57" t="s">
        <v>818</v>
      </c>
      <c r="F218" s="58" t="s">
        <v>819</v>
      </c>
      <c r="G218" s="60" t="s">
        <v>820</v>
      </c>
      <c r="H218" s="57" t="s">
        <v>147</v>
      </c>
      <c r="I218" s="57" t="s">
        <v>389</v>
      </c>
      <c r="J218" s="56" t="s">
        <v>80</v>
      </c>
      <c r="K218" s="38" t="s">
        <v>403</v>
      </c>
      <c r="L218" s="82">
        <v>259.26</v>
      </c>
      <c r="M218" s="83">
        <v>137.7</v>
      </c>
      <c r="N218" s="69" t="s">
        <v>801</v>
      </c>
      <c r="O218" s="63" t="s">
        <v>801</v>
      </c>
      <c r="P218" s="63" t="s">
        <v>288</v>
      </c>
      <c r="Q218" s="38" t="s">
        <v>289</v>
      </c>
      <c r="R218" s="85"/>
    </row>
    <row r="219" s="25" customFormat="1" hidden="1" customHeight="1" spans="1:17">
      <c r="A219" s="36" t="s">
        <v>821</v>
      </c>
      <c r="B219" s="36" t="s">
        <v>822</v>
      </c>
      <c r="C219" s="36"/>
      <c r="D219" s="36"/>
      <c r="E219" s="36" t="s">
        <v>823</v>
      </c>
      <c r="F219" s="36"/>
      <c r="G219" s="36"/>
      <c r="H219" s="36"/>
      <c r="I219" s="36"/>
      <c r="J219" s="37"/>
      <c r="K219" s="38"/>
      <c r="L219" s="67">
        <f>SUM(L220:L256)</f>
        <v>122095.3618</v>
      </c>
      <c r="M219" s="67">
        <f>SUM(M220:M256)</f>
        <v>15224</v>
      </c>
      <c r="N219" s="68">
        <v>15324</v>
      </c>
      <c r="O219" s="36"/>
      <c r="P219" s="36"/>
      <c r="Q219" s="36"/>
    </row>
    <row r="220" s="22" customFormat="1" ht="35.1" hidden="1" customHeight="1" spans="1:18">
      <c r="A220" s="56">
        <v>1</v>
      </c>
      <c r="B220" s="38" t="s">
        <v>824</v>
      </c>
      <c r="C220" s="57" t="s">
        <v>310</v>
      </c>
      <c r="D220" s="57" t="s">
        <v>465</v>
      </c>
      <c r="E220" s="57" t="s">
        <v>825</v>
      </c>
      <c r="F220" s="58" t="s">
        <v>826</v>
      </c>
      <c r="G220" s="60" t="s">
        <v>827</v>
      </c>
      <c r="H220" s="57" t="s">
        <v>69</v>
      </c>
      <c r="I220" s="57" t="s">
        <v>70</v>
      </c>
      <c r="J220" s="56" t="s">
        <v>71</v>
      </c>
      <c r="K220" s="38" t="s">
        <v>370</v>
      </c>
      <c r="L220" s="82">
        <v>330</v>
      </c>
      <c r="M220" s="83">
        <v>330</v>
      </c>
      <c r="N220" s="69" t="s">
        <v>828</v>
      </c>
      <c r="O220" s="63" t="s">
        <v>828</v>
      </c>
      <c r="P220" s="63" t="s">
        <v>73</v>
      </c>
      <c r="Q220" s="38" t="s">
        <v>74</v>
      </c>
      <c r="R220" s="85"/>
    </row>
    <row r="221" s="22" customFormat="1" ht="35.1" hidden="1" customHeight="1" spans="1:18">
      <c r="A221" s="56">
        <v>2</v>
      </c>
      <c r="B221" s="38" t="s">
        <v>824</v>
      </c>
      <c r="C221" s="57" t="s">
        <v>310</v>
      </c>
      <c r="D221" s="57" t="s">
        <v>465</v>
      </c>
      <c r="E221" s="57" t="s">
        <v>829</v>
      </c>
      <c r="F221" s="58" t="s">
        <v>830</v>
      </c>
      <c r="G221" s="60" t="s">
        <v>831</v>
      </c>
      <c r="H221" s="57" t="s">
        <v>147</v>
      </c>
      <c r="I221" s="57" t="s">
        <v>70</v>
      </c>
      <c r="J221" s="56" t="s">
        <v>71</v>
      </c>
      <c r="K221" s="38" t="s">
        <v>370</v>
      </c>
      <c r="L221" s="82">
        <v>173.1</v>
      </c>
      <c r="M221" s="83">
        <v>173.1</v>
      </c>
      <c r="N221" s="69" t="s">
        <v>828</v>
      </c>
      <c r="O221" s="63" t="s">
        <v>828</v>
      </c>
      <c r="P221" s="63" t="s">
        <v>73</v>
      </c>
      <c r="Q221" s="38" t="s">
        <v>74</v>
      </c>
      <c r="R221" s="85"/>
    </row>
    <row r="222" s="22" customFormat="1" ht="35.1" hidden="1" customHeight="1" spans="1:18">
      <c r="A222" s="56">
        <v>3</v>
      </c>
      <c r="B222" s="38" t="s">
        <v>824</v>
      </c>
      <c r="C222" s="57" t="s">
        <v>310</v>
      </c>
      <c r="D222" s="57" t="s">
        <v>465</v>
      </c>
      <c r="E222" s="57" t="s">
        <v>832</v>
      </c>
      <c r="F222" s="58" t="s">
        <v>833</v>
      </c>
      <c r="G222" s="60" t="s">
        <v>834</v>
      </c>
      <c r="H222" s="57" t="s">
        <v>147</v>
      </c>
      <c r="I222" s="57" t="s">
        <v>70</v>
      </c>
      <c r="J222" s="56" t="s">
        <v>71</v>
      </c>
      <c r="K222" s="38" t="s">
        <v>370</v>
      </c>
      <c r="L222" s="82">
        <v>1080</v>
      </c>
      <c r="M222" s="83">
        <v>540</v>
      </c>
      <c r="N222" s="69" t="s">
        <v>835</v>
      </c>
      <c r="O222" s="63" t="s">
        <v>828</v>
      </c>
      <c r="P222" s="63" t="s">
        <v>73</v>
      </c>
      <c r="Q222" s="38" t="s">
        <v>74</v>
      </c>
      <c r="R222" s="85"/>
    </row>
    <row r="223" s="22" customFormat="1" ht="35.1" hidden="1" customHeight="1" spans="1:18">
      <c r="A223" s="56">
        <v>4</v>
      </c>
      <c r="B223" s="38" t="s">
        <v>824</v>
      </c>
      <c r="C223" s="57" t="s">
        <v>75</v>
      </c>
      <c r="D223" s="57" t="s">
        <v>82</v>
      </c>
      <c r="E223" s="57" t="s">
        <v>836</v>
      </c>
      <c r="F223" s="58" t="s">
        <v>837</v>
      </c>
      <c r="G223" s="60" t="s">
        <v>838</v>
      </c>
      <c r="H223" s="57" t="s">
        <v>69</v>
      </c>
      <c r="I223" s="57" t="s">
        <v>70</v>
      </c>
      <c r="J223" s="56" t="s">
        <v>71</v>
      </c>
      <c r="K223" s="38" t="s">
        <v>403</v>
      </c>
      <c r="L223" s="82">
        <v>175</v>
      </c>
      <c r="M223" s="83">
        <v>175</v>
      </c>
      <c r="N223" s="69" t="s">
        <v>828</v>
      </c>
      <c r="O223" s="63" t="s">
        <v>828</v>
      </c>
      <c r="P223" s="63" t="s">
        <v>73</v>
      </c>
      <c r="Q223" s="38" t="s">
        <v>74</v>
      </c>
      <c r="R223" s="85"/>
    </row>
    <row r="224" s="22" customFormat="1" ht="35.1" hidden="1" customHeight="1" spans="1:18">
      <c r="A224" s="56">
        <v>5</v>
      </c>
      <c r="B224" s="38" t="s">
        <v>824</v>
      </c>
      <c r="C224" s="57" t="s">
        <v>64</v>
      </c>
      <c r="D224" s="57" t="s">
        <v>122</v>
      </c>
      <c r="E224" s="57" t="s">
        <v>839</v>
      </c>
      <c r="F224" s="58" t="s">
        <v>840</v>
      </c>
      <c r="G224" s="60" t="s">
        <v>841</v>
      </c>
      <c r="H224" s="57" t="s">
        <v>69</v>
      </c>
      <c r="I224" s="57" t="s">
        <v>70</v>
      </c>
      <c r="J224" s="56" t="s">
        <v>71</v>
      </c>
      <c r="K224" s="38" t="s">
        <v>72</v>
      </c>
      <c r="L224" s="82">
        <v>140</v>
      </c>
      <c r="M224" s="83">
        <v>140</v>
      </c>
      <c r="N224" s="69" t="s">
        <v>828</v>
      </c>
      <c r="O224" s="63" t="s">
        <v>828</v>
      </c>
      <c r="P224" s="63" t="s">
        <v>73</v>
      </c>
      <c r="Q224" s="38" t="s">
        <v>74</v>
      </c>
      <c r="R224" s="85"/>
    </row>
    <row r="225" s="22" customFormat="1" ht="35.1" hidden="1" customHeight="1" spans="1:18">
      <c r="A225" s="56">
        <v>6</v>
      </c>
      <c r="B225" s="38" t="s">
        <v>824</v>
      </c>
      <c r="C225" s="57" t="s">
        <v>99</v>
      </c>
      <c r="D225" s="57" t="s">
        <v>126</v>
      </c>
      <c r="E225" s="57" t="s">
        <v>842</v>
      </c>
      <c r="F225" s="58" t="s">
        <v>843</v>
      </c>
      <c r="G225" s="60" t="s">
        <v>844</v>
      </c>
      <c r="H225" s="57" t="s">
        <v>69</v>
      </c>
      <c r="I225" s="57" t="s">
        <v>70</v>
      </c>
      <c r="J225" s="56" t="s">
        <v>71</v>
      </c>
      <c r="K225" s="38" t="s">
        <v>97</v>
      </c>
      <c r="L225" s="82">
        <v>320</v>
      </c>
      <c r="M225" s="83">
        <v>320</v>
      </c>
      <c r="N225" s="69" t="s">
        <v>828</v>
      </c>
      <c r="O225" s="63" t="s">
        <v>828</v>
      </c>
      <c r="P225" s="63" t="s">
        <v>73</v>
      </c>
      <c r="Q225" s="38" t="s">
        <v>74</v>
      </c>
      <c r="R225" s="85"/>
    </row>
    <row r="226" s="22" customFormat="1" ht="35.1" hidden="1" customHeight="1" spans="1:18">
      <c r="A226" s="56">
        <v>7</v>
      </c>
      <c r="B226" s="38" t="s">
        <v>824</v>
      </c>
      <c r="C226" s="57" t="s">
        <v>99</v>
      </c>
      <c r="D226" s="57" t="s">
        <v>100</v>
      </c>
      <c r="E226" s="57" t="s">
        <v>845</v>
      </c>
      <c r="F226" s="58" t="s">
        <v>846</v>
      </c>
      <c r="G226" s="60" t="s">
        <v>847</v>
      </c>
      <c r="H226" s="57" t="s">
        <v>69</v>
      </c>
      <c r="I226" s="57" t="s">
        <v>70</v>
      </c>
      <c r="J226" s="56" t="s">
        <v>71</v>
      </c>
      <c r="K226" s="38" t="s">
        <v>104</v>
      </c>
      <c r="L226" s="82">
        <v>355.6</v>
      </c>
      <c r="M226" s="83">
        <v>333.56</v>
      </c>
      <c r="N226" s="69" t="s">
        <v>848</v>
      </c>
      <c r="O226" s="63" t="s">
        <v>828</v>
      </c>
      <c r="P226" s="63" t="s">
        <v>73</v>
      </c>
      <c r="Q226" s="38" t="s">
        <v>74</v>
      </c>
      <c r="R226" s="85"/>
    </row>
    <row r="227" s="22" customFormat="1" ht="35.1" hidden="1" customHeight="1" spans="1:18">
      <c r="A227" s="56">
        <v>8</v>
      </c>
      <c r="B227" s="38" t="s">
        <v>824</v>
      </c>
      <c r="C227" s="57" t="s">
        <v>268</v>
      </c>
      <c r="D227" s="57" t="s">
        <v>742</v>
      </c>
      <c r="E227" s="57" t="s">
        <v>849</v>
      </c>
      <c r="F227" s="58" t="s">
        <v>850</v>
      </c>
      <c r="G227" s="60" t="s">
        <v>851</v>
      </c>
      <c r="H227" s="57" t="s">
        <v>147</v>
      </c>
      <c r="I227" s="57" t="s">
        <v>70</v>
      </c>
      <c r="J227" s="56" t="s">
        <v>80</v>
      </c>
      <c r="K227" s="38" t="s">
        <v>81</v>
      </c>
      <c r="L227" s="82">
        <v>500</v>
      </c>
      <c r="M227" s="83">
        <v>500</v>
      </c>
      <c r="N227" s="69" t="s">
        <v>828</v>
      </c>
      <c r="O227" s="63" t="s">
        <v>828</v>
      </c>
      <c r="P227" s="63" t="s">
        <v>73</v>
      </c>
      <c r="Q227" s="38" t="s">
        <v>74</v>
      </c>
      <c r="R227" s="85"/>
    </row>
    <row r="228" s="22" customFormat="1" ht="35.1" hidden="1" customHeight="1" spans="1:18">
      <c r="A228" s="56">
        <v>9</v>
      </c>
      <c r="B228" s="38" t="s">
        <v>824</v>
      </c>
      <c r="C228" s="57" t="s">
        <v>268</v>
      </c>
      <c r="D228" s="57" t="s">
        <v>269</v>
      </c>
      <c r="E228" s="57" t="s">
        <v>852</v>
      </c>
      <c r="F228" s="58" t="s">
        <v>853</v>
      </c>
      <c r="G228" s="60" t="s">
        <v>854</v>
      </c>
      <c r="H228" s="57" t="s">
        <v>147</v>
      </c>
      <c r="I228" s="57" t="s">
        <v>70</v>
      </c>
      <c r="J228" s="56" t="s">
        <v>80</v>
      </c>
      <c r="K228" s="38" t="s">
        <v>81</v>
      </c>
      <c r="L228" s="82">
        <v>1800</v>
      </c>
      <c r="M228" s="83">
        <v>500</v>
      </c>
      <c r="N228" s="69" t="s">
        <v>828</v>
      </c>
      <c r="O228" s="63" t="s">
        <v>828</v>
      </c>
      <c r="P228" s="63" t="s">
        <v>73</v>
      </c>
      <c r="Q228" s="38" t="s">
        <v>74</v>
      </c>
      <c r="R228" s="85"/>
    </row>
    <row r="229" s="22" customFormat="1" ht="35.1" hidden="1" customHeight="1" spans="1:18">
      <c r="A229" s="56">
        <v>10</v>
      </c>
      <c r="B229" s="38" t="s">
        <v>824</v>
      </c>
      <c r="C229" s="57" t="s">
        <v>130</v>
      </c>
      <c r="D229" s="57" t="s">
        <v>794</v>
      </c>
      <c r="E229" s="57" t="s">
        <v>855</v>
      </c>
      <c r="F229" s="58" t="s">
        <v>856</v>
      </c>
      <c r="G229" s="60" t="s">
        <v>857</v>
      </c>
      <c r="H229" s="57" t="s">
        <v>69</v>
      </c>
      <c r="I229" s="57" t="s">
        <v>70</v>
      </c>
      <c r="J229" s="56" t="s">
        <v>71</v>
      </c>
      <c r="K229" s="38" t="s">
        <v>86</v>
      </c>
      <c r="L229" s="82">
        <v>200</v>
      </c>
      <c r="M229" s="83">
        <v>200</v>
      </c>
      <c r="N229" s="69" t="s">
        <v>828</v>
      </c>
      <c r="O229" s="63" t="s">
        <v>828</v>
      </c>
      <c r="P229" s="63" t="s">
        <v>73</v>
      </c>
      <c r="Q229" s="38" t="s">
        <v>74</v>
      </c>
      <c r="R229" s="85"/>
    </row>
    <row r="230" s="22" customFormat="1" ht="35.1" hidden="1" customHeight="1" spans="1:18">
      <c r="A230" s="56">
        <v>11</v>
      </c>
      <c r="B230" s="38" t="s">
        <v>824</v>
      </c>
      <c r="C230" s="57" t="s">
        <v>181</v>
      </c>
      <c r="D230" s="57" t="s">
        <v>186</v>
      </c>
      <c r="E230" s="57" t="s">
        <v>858</v>
      </c>
      <c r="F230" s="58" t="s">
        <v>859</v>
      </c>
      <c r="G230" s="60" t="s">
        <v>860</v>
      </c>
      <c r="H230" s="57" t="s">
        <v>69</v>
      </c>
      <c r="I230" s="57" t="s">
        <v>70</v>
      </c>
      <c r="J230" s="56" t="s">
        <v>177</v>
      </c>
      <c r="K230" s="38" t="s">
        <v>185</v>
      </c>
      <c r="L230" s="82">
        <v>300</v>
      </c>
      <c r="M230" s="83">
        <v>200</v>
      </c>
      <c r="N230" s="76" t="s">
        <v>861</v>
      </c>
      <c r="O230" s="63" t="s">
        <v>861</v>
      </c>
      <c r="P230" s="63" t="s">
        <v>179</v>
      </c>
      <c r="Q230" s="57" t="s">
        <v>180</v>
      </c>
      <c r="R230" s="85"/>
    </row>
    <row r="231" s="22" customFormat="1" ht="35.1" hidden="1" customHeight="1" spans="1:18">
      <c r="A231" s="56">
        <v>12</v>
      </c>
      <c r="B231" s="38" t="s">
        <v>824</v>
      </c>
      <c r="C231" s="57" t="s">
        <v>173</v>
      </c>
      <c r="D231" s="57" t="s">
        <v>174</v>
      </c>
      <c r="E231" s="57" t="s">
        <v>862</v>
      </c>
      <c r="F231" s="58" t="s">
        <v>863</v>
      </c>
      <c r="G231" s="60" t="s">
        <v>864</v>
      </c>
      <c r="H231" s="57" t="s">
        <v>69</v>
      </c>
      <c r="I231" s="57" t="s">
        <v>70</v>
      </c>
      <c r="J231" s="56" t="s">
        <v>177</v>
      </c>
      <c r="K231" s="38" t="s">
        <v>173</v>
      </c>
      <c r="L231" s="82">
        <v>600</v>
      </c>
      <c r="M231" s="83">
        <v>300</v>
      </c>
      <c r="N231" s="76" t="s">
        <v>861</v>
      </c>
      <c r="O231" s="63" t="s">
        <v>861</v>
      </c>
      <c r="P231" s="63" t="s">
        <v>179</v>
      </c>
      <c r="Q231" s="57" t="s">
        <v>180</v>
      </c>
      <c r="R231" s="85"/>
    </row>
    <row r="232" s="22" customFormat="1" ht="35.1" hidden="1" customHeight="1" spans="1:18">
      <c r="A232" s="56">
        <v>13</v>
      </c>
      <c r="B232" s="38" t="s">
        <v>824</v>
      </c>
      <c r="C232" s="57" t="s">
        <v>173</v>
      </c>
      <c r="D232" s="57" t="s">
        <v>174</v>
      </c>
      <c r="E232" s="57" t="s">
        <v>865</v>
      </c>
      <c r="F232" s="58" t="s">
        <v>866</v>
      </c>
      <c r="G232" s="60" t="s">
        <v>867</v>
      </c>
      <c r="H232" s="57" t="s">
        <v>69</v>
      </c>
      <c r="I232" s="57" t="s">
        <v>70</v>
      </c>
      <c r="J232" s="56" t="s">
        <v>177</v>
      </c>
      <c r="K232" s="38" t="s">
        <v>173</v>
      </c>
      <c r="L232" s="82">
        <v>200</v>
      </c>
      <c r="M232" s="83">
        <v>100</v>
      </c>
      <c r="N232" s="76" t="s">
        <v>861</v>
      </c>
      <c r="O232" s="63" t="s">
        <v>861</v>
      </c>
      <c r="P232" s="63" t="s">
        <v>179</v>
      </c>
      <c r="Q232" s="57" t="s">
        <v>180</v>
      </c>
      <c r="R232" s="85"/>
    </row>
    <row r="233" s="22" customFormat="1" ht="35.1" hidden="1" customHeight="1" spans="1:18">
      <c r="A233" s="56">
        <v>14</v>
      </c>
      <c r="B233" s="38" t="s">
        <v>824</v>
      </c>
      <c r="C233" s="57" t="s">
        <v>181</v>
      </c>
      <c r="D233" s="57" t="s">
        <v>182</v>
      </c>
      <c r="E233" s="57" t="s">
        <v>868</v>
      </c>
      <c r="F233" s="58" t="s">
        <v>869</v>
      </c>
      <c r="G233" s="60" t="s">
        <v>870</v>
      </c>
      <c r="H233" s="57" t="s">
        <v>69</v>
      </c>
      <c r="I233" s="57" t="s">
        <v>70</v>
      </c>
      <c r="J233" s="56" t="s">
        <v>177</v>
      </c>
      <c r="K233" s="38" t="s">
        <v>185</v>
      </c>
      <c r="L233" s="82">
        <v>200</v>
      </c>
      <c r="M233" s="83">
        <v>100</v>
      </c>
      <c r="N233" s="76" t="s">
        <v>861</v>
      </c>
      <c r="O233" s="63" t="s">
        <v>861</v>
      </c>
      <c r="P233" s="63" t="s">
        <v>179</v>
      </c>
      <c r="Q233" s="57" t="s">
        <v>180</v>
      </c>
      <c r="R233" s="85"/>
    </row>
    <row r="234" s="22" customFormat="1" ht="35.1" hidden="1" customHeight="1" spans="1:18">
      <c r="A234" s="56">
        <v>15</v>
      </c>
      <c r="B234" s="38" t="s">
        <v>824</v>
      </c>
      <c r="C234" s="57" t="s">
        <v>228</v>
      </c>
      <c r="D234" s="57" t="s">
        <v>228</v>
      </c>
      <c r="E234" s="57" t="s">
        <v>871</v>
      </c>
      <c r="F234" s="58" t="s">
        <v>872</v>
      </c>
      <c r="G234" s="60" t="s">
        <v>873</v>
      </c>
      <c r="H234" s="57" t="s">
        <v>69</v>
      </c>
      <c r="I234" s="57" t="s">
        <v>70</v>
      </c>
      <c r="J234" s="56" t="s">
        <v>177</v>
      </c>
      <c r="K234" s="38" t="s">
        <v>228</v>
      </c>
      <c r="L234" s="82">
        <v>1000</v>
      </c>
      <c r="M234" s="83">
        <v>600</v>
      </c>
      <c r="N234" s="76" t="s">
        <v>861</v>
      </c>
      <c r="O234" s="63" t="s">
        <v>861</v>
      </c>
      <c r="P234" s="63" t="s">
        <v>179</v>
      </c>
      <c r="Q234" s="57" t="s">
        <v>180</v>
      </c>
      <c r="R234" s="85"/>
    </row>
    <row r="235" s="22" customFormat="1" ht="35.1" hidden="1" customHeight="1" spans="1:18">
      <c r="A235" s="56">
        <v>16</v>
      </c>
      <c r="B235" s="38" t="s">
        <v>824</v>
      </c>
      <c r="C235" s="57" t="s">
        <v>692</v>
      </c>
      <c r="D235" s="57" t="s">
        <v>693</v>
      </c>
      <c r="E235" s="57"/>
      <c r="F235" s="58" t="s">
        <v>874</v>
      </c>
      <c r="G235" s="60" t="s">
        <v>875</v>
      </c>
      <c r="H235" s="57" t="s">
        <v>147</v>
      </c>
      <c r="I235" s="57" t="s">
        <v>273</v>
      </c>
      <c r="J235" s="56" t="s">
        <v>155</v>
      </c>
      <c r="K235" s="38" t="s">
        <v>681</v>
      </c>
      <c r="L235" s="82">
        <v>509.5</v>
      </c>
      <c r="M235" s="83">
        <v>100</v>
      </c>
      <c r="N235" s="69" t="s">
        <v>876</v>
      </c>
      <c r="O235" s="63" t="s">
        <v>876</v>
      </c>
      <c r="P235" s="63" t="s">
        <v>13</v>
      </c>
      <c r="Q235" s="57" t="s">
        <v>157</v>
      </c>
      <c r="R235" s="85"/>
    </row>
    <row r="236" s="22" customFormat="1" ht="35.1" hidden="1" customHeight="1" spans="1:18">
      <c r="A236" s="56">
        <v>17</v>
      </c>
      <c r="B236" s="38" t="s">
        <v>824</v>
      </c>
      <c r="C236" s="57" t="s">
        <v>668</v>
      </c>
      <c r="D236" s="57" t="s">
        <v>877</v>
      </c>
      <c r="E236" s="57"/>
      <c r="F236" s="58" t="s">
        <v>878</v>
      </c>
      <c r="G236" s="60" t="s">
        <v>879</v>
      </c>
      <c r="H236" s="57" t="s">
        <v>147</v>
      </c>
      <c r="I236" s="57" t="s">
        <v>389</v>
      </c>
      <c r="J236" s="56" t="s">
        <v>155</v>
      </c>
      <c r="K236" s="38"/>
      <c r="L236" s="82">
        <v>2300</v>
      </c>
      <c r="M236" s="83">
        <v>600</v>
      </c>
      <c r="N236" s="69" t="s">
        <v>876</v>
      </c>
      <c r="O236" s="63" t="s">
        <v>876</v>
      </c>
      <c r="P236" s="63" t="s">
        <v>13</v>
      </c>
      <c r="Q236" s="57" t="s">
        <v>157</v>
      </c>
      <c r="R236" s="85"/>
    </row>
    <row r="237" s="22" customFormat="1" ht="35.1" hidden="1" customHeight="1" spans="1:18">
      <c r="A237" s="56">
        <v>18</v>
      </c>
      <c r="B237" s="38" t="s">
        <v>824</v>
      </c>
      <c r="C237" s="57" t="s">
        <v>164</v>
      </c>
      <c r="D237" s="57" t="s">
        <v>164</v>
      </c>
      <c r="E237" s="57"/>
      <c r="F237" s="58" t="s">
        <v>880</v>
      </c>
      <c r="G237" s="60" t="s">
        <v>881</v>
      </c>
      <c r="H237" s="57" t="s">
        <v>147</v>
      </c>
      <c r="I237" s="57" t="s">
        <v>389</v>
      </c>
      <c r="J237" s="56" t="s">
        <v>155</v>
      </c>
      <c r="K237" s="38"/>
      <c r="L237" s="82">
        <v>5862.43</v>
      </c>
      <c r="M237" s="83">
        <v>1754.863</v>
      </c>
      <c r="N237" s="69" t="s">
        <v>876</v>
      </c>
      <c r="O237" s="63" t="s">
        <v>876</v>
      </c>
      <c r="P237" s="63" t="s">
        <v>13</v>
      </c>
      <c r="Q237" s="57" t="s">
        <v>157</v>
      </c>
      <c r="R237" s="85"/>
    </row>
    <row r="238" s="22" customFormat="1" ht="35.1" hidden="1" customHeight="1" spans="1:18">
      <c r="A238" s="56">
        <v>19</v>
      </c>
      <c r="B238" s="38" t="s">
        <v>824</v>
      </c>
      <c r="C238" s="57" t="s">
        <v>167</v>
      </c>
      <c r="D238" s="57" t="s">
        <v>677</v>
      </c>
      <c r="E238" s="57"/>
      <c r="F238" s="58" t="s">
        <v>882</v>
      </c>
      <c r="G238" s="60" t="s">
        <v>883</v>
      </c>
      <c r="H238" s="57" t="s">
        <v>147</v>
      </c>
      <c r="I238" s="57" t="s">
        <v>389</v>
      </c>
      <c r="J238" s="56" t="s">
        <v>155</v>
      </c>
      <c r="K238" s="38" t="s">
        <v>681</v>
      </c>
      <c r="L238" s="82">
        <v>865.15</v>
      </c>
      <c r="M238" s="83">
        <v>309.42</v>
      </c>
      <c r="N238" s="69" t="s">
        <v>876</v>
      </c>
      <c r="O238" s="63" t="s">
        <v>876</v>
      </c>
      <c r="P238" s="63" t="s">
        <v>13</v>
      </c>
      <c r="Q238" s="57" t="s">
        <v>157</v>
      </c>
      <c r="R238" s="85"/>
    </row>
    <row r="239" s="22" customFormat="1" ht="35.1" hidden="1" customHeight="1" spans="1:18">
      <c r="A239" s="56">
        <v>20</v>
      </c>
      <c r="B239" s="38" t="s">
        <v>824</v>
      </c>
      <c r="C239" s="57" t="s">
        <v>167</v>
      </c>
      <c r="D239" s="57" t="s">
        <v>677</v>
      </c>
      <c r="E239" s="57"/>
      <c r="F239" s="58" t="s">
        <v>884</v>
      </c>
      <c r="G239" s="60" t="s">
        <v>885</v>
      </c>
      <c r="H239" s="57" t="s">
        <v>147</v>
      </c>
      <c r="I239" s="57" t="s">
        <v>389</v>
      </c>
      <c r="J239" s="56" t="s">
        <v>155</v>
      </c>
      <c r="K239" s="38" t="s">
        <v>681</v>
      </c>
      <c r="L239" s="82">
        <v>2045.08</v>
      </c>
      <c r="M239" s="83">
        <v>600</v>
      </c>
      <c r="N239" s="69" t="s">
        <v>876</v>
      </c>
      <c r="O239" s="63" t="s">
        <v>876</v>
      </c>
      <c r="P239" s="63" t="s">
        <v>13</v>
      </c>
      <c r="Q239" s="57" t="s">
        <v>157</v>
      </c>
      <c r="R239" s="85"/>
    </row>
    <row r="240" s="22" customFormat="1" ht="35.1" hidden="1" customHeight="1" spans="1:18">
      <c r="A240" s="56">
        <v>21</v>
      </c>
      <c r="B240" s="38" t="s">
        <v>824</v>
      </c>
      <c r="C240" s="57" t="s">
        <v>167</v>
      </c>
      <c r="D240" s="57" t="s">
        <v>677</v>
      </c>
      <c r="E240" s="57"/>
      <c r="F240" s="58" t="s">
        <v>886</v>
      </c>
      <c r="G240" s="60" t="s">
        <v>887</v>
      </c>
      <c r="H240" s="57" t="s">
        <v>147</v>
      </c>
      <c r="I240" s="57" t="s">
        <v>389</v>
      </c>
      <c r="J240" s="56" t="s">
        <v>155</v>
      </c>
      <c r="K240" s="38" t="s">
        <v>681</v>
      </c>
      <c r="L240" s="82">
        <v>2514.09</v>
      </c>
      <c r="M240" s="83">
        <v>800</v>
      </c>
      <c r="N240" s="69" t="s">
        <v>876</v>
      </c>
      <c r="O240" s="63" t="s">
        <v>876</v>
      </c>
      <c r="P240" s="63" t="s">
        <v>13</v>
      </c>
      <c r="Q240" s="57" t="s">
        <v>157</v>
      </c>
      <c r="R240" s="85"/>
    </row>
    <row r="241" s="22" customFormat="1" ht="35.1" hidden="1" customHeight="1" spans="1:18">
      <c r="A241" s="56">
        <v>22</v>
      </c>
      <c r="B241" s="38" t="s">
        <v>824</v>
      </c>
      <c r="C241" s="57" t="s">
        <v>352</v>
      </c>
      <c r="D241" s="57" t="s">
        <v>352</v>
      </c>
      <c r="E241" s="57"/>
      <c r="F241" s="58" t="s">
        <v>888</v>
      </c>
      <c r="G241" s="60" t="s">
        <v>889</v>
      </c>
      <c r="H241" s="57" t="s">
        <v>69</v>
      </c>
      <c r="I241" s="57" t="s">
        <v>273</v>
      </c>
      <c r="J241" s="56" t="s">
        <v>80</v>
      </c>
      <c r="K241" s="38" t="s">
        <v>81</v>
      </c>
      <c r="L241" s="82">
        <v>960.47</v>
      </c>
      <c r="M241" s="83">
        <v>600</v>
      </c>
      <c r="N241" s="69" t="s">
        <v>876</v>
      </c>
      <c r="O241" s="63" t="s">
        <v>876</v>
      </c>
      <c r="P241" s="63" t="s">
        <v>13</v>
      </c>
      <c r="Q241" s="57" t="s">
        <v>157</v>
      </c>
      <c r="R241" s="85"/>
    </row>
    <row r="242" s="22" customFormat="1" ht="35.1" customHeight="1" spans="1:18">
      <c r="A242" s="56">
        <v>23</v>
      </c>
      <c r="B242" s="38" t="s">
        <v>824</v>
      </c>
      <c r="C242" s="57" t="s">
        <v>161</v>
      </c>
      <c r="D242" s="57" t="s">
        <v>162</v>
      </c>
      <c r="E242" s="57"/>
      <c r="F242" s="58" t="s">
        <v>890</v>
      </c>
      <c r="G242" s="60" t="s">
        <v>891</v>
      </c>
      <c r="H242" s="57" t="s">
        <v>147</v>
      </c>
      <c r="I242" s="57" t="s">
        <v>389</v>
      </c>
      <c r="J242" s="56" t="s">
        <v>155</v>
      </c>
      <c r="K242" s="38" t="s">
        <v>161</v>
      </c>
      <c r="L242" s="82">
        <v>47282.67</v>
      </c>
      <c r="M242" s="83">
        <v>1500</v>
      </c>
      <c r="N242" s="69" t="s">
        <v>876</v>
      </c>
      <c r="O242" s="63" t="s">
        <v>876</v>
      </c>
      <c r="P242" s="63" t="s">
        <v>13</v>
      </c>
      <c r="Q242" s="57" t="s">
        <v>157</v>
      </c>
      <c r="R242" s="85"/>
    </row>
    <row r="243" s="22" customFormat="1" ht="35.1" customHeight="1" spans="1:18">
      <c r="A243" s="56">
        <v>24</v>
      </c>
      <c r="B243" s="38" t="s">
        <v>824</v>
      </c>
      <c r="C243" s="57" t="s">
        <v>161</v>
      </c>
      <c r="D243" s="57" t="s">
        <v>162</v>
      </c>
      <c r="E243" s="57"/>
      <c r="F243" s="58" t="s">
        <v>892</v>
      </c>
      <c r="G243" s="60" t="s">
        <v>893</v>
      </c>
      <c r="H243" s="57" t="s">
        <v>147</v>
      </c>
      <c r="I243" s="57" t="s">
        <v>389</v>
      </c>
      <c r="J243" s="56" t="s">
        <v>155</v>
      </c>
      <c r="K243" s="38" t="s">
        <v>161</v>
      </c>
      <c r="L243" s="82">
        <v>44598.21</v>
      </c>
      <c r="M243" s="83">
        <v>1500</v>
      </c>
      <c r="N243" s="69" t="s">
        <v>876</v>
      </c>
      <c r="O243" s="63" t="s">
        <v>876</v>
      </c>
      <c r="P243" s="63" t="s">
        <v>13</v>
      </c>
      <c r="Q243" s="57" t="s">
        <v>157</v>
      </c>
      <c r="R243" s="85"/>
    </row>
    <row r="244" s="22" customFormat="1" ht="35.1" hidden="1" customHeight="1" spans="1:18">
      <c r="A244" s="56">
        <v>25</v>
      </c>
      <c r="B244" s="38" t="s">
        <v>824</v>
      </c>
      <c r="C244" s="57" t="s">
        <v>251</v>
      </c>
      <c r="D244" s="57" t="s">
        <v>251</v>
      </c>
      <c r="E244" s="57"/>
      <c r="F244" s="58" t="s">
        <v>894</v>
      </c>
      <c r="G244" s="60" t="s">
        <v>895</v>
      </c>
      <c r="H244" s="57" t="s">
        <v>69</v>
      </c>
      <c r="I244" s="57" t="s">
        <v>273</v>
      </c>
      <c r="J244" s="56" t="s">
        <v>155</v>
      </c>
      <c r="K244" s="38"/>
      <c r="L244" s="82">
        <v>34.68</v>
      </c>
      <c r="M244" s="83">
        <v>34.68</v>
      </c>
      <c r="N244" s="69" t="s">
        <v>876</v>
      </c>
      <c r="O244" s="63" t="s">
        <v>876</v>
      </c>
      <c r="P244" s="63" t="s">
        <v>13</v>
      </c>
      <c r="Q244" s="57" t="s">
        <v>157</v>
      </c>
      <c r="R244" s="85"/>
    </row>
    <row r="245" s="22" customFormat="1" ht="35.1" hidden="1" customHeight="1" spans="1:18">
      <c r="A245" s="56">
        <v>26</v>
      </c>
      <c r="B245" s="38" t="s">
        <v>824</v>
      </c>
      <c r="C245" s="57" t="s">
        <v>251</v>
      </c>
      <c r="D245" s="57" t="s">
        <v>251</v>
      </c>
      <c r="E245" s="57"/>
      <c r="F245" s="58" t="s">
        <v>896</v>
      </c>
      <c r="G245" s="60" t="s">
        <v>897</v>
      </c>
      <c r="H245" s="57" t="s">
        <v>147</v>
      </c>
      <c r="I245" s="57" t="s">
        <v>273</v>
      </c>
      <c r="J245" s="56" t="s">
        <v>155</v>
      </c>
      <c r="K245" s="38"/>
      <c r="L245" s="82">
        <v>199.4</v>
      </c>
      <c r="M245" s="83">
        <v>10</v>
      </c>
      <c r="N245" s="69" t="s">
        <v>876</v>
      </c>
      <c r="O245" s="63" t="s">
        <v>876</v>
      </c>
      <c r="P245" s="63" t="s">
        <v>13</v>
      </c>
      <c r="Q245" s="57" t="s">
        <v>157</v>
      </c>
      <c r="R245" s="85"/>
    </row>
    <row r="246" s="22" customFormat="1" ht="35.1" hidden="1" customHeight="1" spans="1:18">
      <c r="A246" s="56">
        <v>27</v>
      </c>
      <c r="B246" s="38" t="s">
        <v>824</v>
      </c>
      <c r="C246" s="57" t="s">
        <v>251</v>
      </c>
      <c r="D246" s="57" t="s">
        <v>251</v>
      </c>
      <c r="E246" s="57"/>
      <c r="F246" s="58" t="s">
        <v>898</v>
      </c>
      <c r="G246" s="60" t="s">
        <v>899</v>
      </c>
      <c r="H246" s="57" t="s">
        <v>147</v>
      </c>
      <c r="I246" s="57" t="s">
        <v>70</v>
      </c>
      <c r="J246" s="56" t="s">
        <v>155</v>
      </c>
      <c r="K246" s="38"/>
      <c r="L246" s="82">
        <v>39.95</v>
      </c>
      <c r="M246" s="83">
        <v>14.32</v>
      </c>
      <c r="N246" s="69" t="s">
        <v>876</v>
      </c>
      <c r="O246" s="63" t="s">
        <v>876</v>
      </c>
      <c r="P246" s="63" t="s">
        <v>13</v>
      </c>
      <c r="Q246" s="57" t="s">
        <v>157</v>
      </c>
      <c r="R246" s="85"/>
    </row>
    <row r="247" s="22" customFormat="1" ht="35.1" hidden="1" customHeight="1" spans="1:18">
      <c r="A247" s="56">
        <v>28</v>
      </c>
      <c r="B247" s="38" t="s">
        <v>824</v>
      </c>
      <c r="C247" s="57" t="s">
        <v>346</v>
      </c>
      <c r="D247" s="57" t="s">
        <v>347</v>
      </c>
      <c r="E247" s="57"/>
      <c r="F247" s="58" t="s">
        <v>900</v>
      </c>
      <c r="G247" s="60" t="s">
        <v>901</v>
      </c>
      <c r="H247" s="57" t="s">
        <v>69</v>
      </c>
      <c r="I247" s="57" t="s">
        <v>70</v>
      </c>
      <c r="J247" s="56" t="s">
        <v>71</v>
      </c>
      <c r="K247" s="38" t="s">
        <v>346</v>
      </c>
      <c r="L247" s="82">
        <v>303.057</v>
      </c>
      <c r="M247" s="83">
        <v>303.057</v>
      </c>
      <c r="N247" s="69" t="s">
        <v>902</v>
      </c>
      <c r="O247" s="63" t="s">
        <v>902</v>
      </c>
      <c r="P247" s="63" t="s">
        <v>179</v>
      </c>
      <c r="Q247" s="57" t="s">
        <v>351</v>
      </c>
      <c r="R247" s="85"/>
    </row>
    <row r="248" s="22" customFormat="1" ht="35.1" hidden="1" customHeight="1" spans="1:18">
      <c r="A248" s="56">
        <v>29</v>
      </c>
      <c r="B248" s="38" t="s">
        <v>824</v>
      </c>
      <c r="C248" s="57" t="s">
        <v>281</v>
      </c>
      <c r="D248" s="57" t="s">
        <v>290</v>
      </c>
      <c r="E248" s="57"/>
      <c r="F248" s="58" t="s">
        <v>903</v>
      </c>
      <c r="G248" s="60" t="s">
        <v>904</v>
      </c>
      <c r="H248" s="57" t="s">
        <v>147</v>
      </c>
      <c r="I248" s="57" t="s">
        <v>255</v>
      </c>
      <c r="J248" s="56" t="s">
        <v>80</v>
      </c>
      <c r="K248" s="38" t="s">
        <v>286</v>
      </c>
      <c r="L248" s="82">
        <v>530</v>
      </c>
      <c r="M248" s="83">
        <v>265</v>
      </c>
      <c r="N248" s="69" t="s">
        <v>905</v>
      </c>
      <c r="O248" s="63" t="s">
        <v>906</v>
      </c>
      <c r="P248" s="63" t="s">
        <v>288</v>
      </c>
      <c r="Q248" s="57" t="s">
        <v>289</v>
      </c>
      <c r="R248" s="85"/>
    </row>
    <row r="249" s="22" customFormat="1" ht="35.1" hidden="1" customHeight="1" spans="1:18">
      <c r="A249" s="56">
        <v>30</v>
      </c>
      <c r="B249" s="38" t="s">
        <v>824</v>
      </c>
      <c r="C249" s="57" t="s">
        <v>281</v>
      </c>
      <c r="D249" s="57" t="s">
        <v>282</v>
      </c>
      <c r="E249" s="57"/>
      <c r="F249" s="58" t="s">
        <v>907</v>
      </c>
      <c r="G249" s="60" t="s">
        <v>908</v>
      </c>
      <c r="H249" s="57" t="s">
        <v>147</v>
      </c>
      <c r="I249" s="57" t="s">
        <v>255</v>
      </c>
      <c r="J249" s="56" t="s">
        <v>80</v>
      </c>
      <c r="K249" s="38" t="s">
        <v>286</v>
      </c>
      <c r="L249" s="82">
        <v>464</v>
      </c>
      <c r="M249" s="83">
        <v>139</v>
      </c>
      <c r="N249" s="69" t="s">
        <v>905</v>
      </c>
      <c r="O249" s="63" t="s">
        <v>906</v>
      </c>
      <c r="P249" s="63" t="s">
        <v>288</v>
      </c>
      <c r="Q249" s="57" t="s">
        <v>289</v>
      </c>
      <c r="R249" s="85"/>
    </row>
    <row r="250" s="22" customFormat="1" ht="35.1" hidden="1" customHeight="1" spans="1:18">
      <c r="A250" s="56">
        <v>31</v>
      </c>
      <c r="B250" s="38" t="s">
        <v>824</v>
      </c>
      <c r="C250" s="57" t="s">
        <v>281</v>
      </c>
      <c r="D250" s="57" t="s">
        <v>611</v>
      </c>
      <c r="E250" s="57"/>
      <c r="F250" s="58" t="s">
        <v>909</v>
      </c>
      <c r="G250" s="60" t="s">
        <v>910</v>
      </c>
      <c r="H250" s="57" t="s">
        <v>147</v>
      </c>
      <c r="I250" s="57" t="s">
        <v>389</v>
      </c>
      <c r="J250" s="56" t="s">
        <v>80</v>
      </c>
      <c r="K250" s="38" t="s">
        <v>403</v>
      </c>
      <c r="L250" s="82">
        <v>4319</v>
      </c>
      <c r="M250" s="83">
        <v>1305.16</v>
      </c>
      <c r="N250" s="69" t="s">
        <v>906</v>
      </c>
      <c r="O250" s="63" t="s">
        <v>906</v>
      </c>
      <c r="P250" s="63" t="s">
        <v>288</v>
      </c>
      <c r="Q250" s="57" t="s">
        <v>289</v>
      </c>
      <c r="R250" s="85"/>
    </row>
    <row r="251" s="22" customFormat="1" ht="35.1" hidden="1" customHeight="1" spans="1:18">
      <c r="A251" s="56">
        <v>32</v>
      </c>
      <c r="B251" s="38" t="s">
        <v>824</v>
      </c>
      <c r="C251" s="57" t="s">
        <v>281</v>
      </c>
      <c r="D251" s="57" t="s">
        <v>415</v>
      </c>
      <c r="E251" s="57"/>
      <c r="F251" s="58" t="s">
        <v>911</v>
      </c>
      <c r="G251" s="60" t="s">
        <v>912</v>
      </c>
      <c r="H251" s="57" t="s">
        <v>147</v>
      </c>
      <c r="I251" s="57" t="s">
        <v>70</v>
      </c>
      <c r="J251" s="56" t="s">
        <v>80</v>
      </c>
      <c r="K251" s="38" t="s">
        <v>403</v>
      </c>
      <c r="L251" s="82">
        <v>199.7948</v>
      </c>
      <c r="M251" s="83">
        <v>113.982</v>
      </c>
      <c r="N251" s="69" t="s">
        <v>906</v>
      </c>
      <c r="O251" s="63" t="s">
        <v>906</v>
      </c>
      <c r="P251" s="63" t="s">
        <v>288</v>
      </c>
      <c r="Q251" s="57" t="s">
        <v>289</v>
      </c>
      <c r="R251" s="85"/>
    </row>
    <row r="252" s="22" customFormat="1" ht="35.1" hidden="1" customHeight="1" spans="1:18">
      <c r="A252" s="56">
        <v>33</v>
      </c>
      <c r="B252" s="38" t="s">
        <v>824</v>
      </c>
      <c r="C252" s="57" t="s">
        <v>281</v>
      </c>
      <c r="D252" s="57" t="s">
        <v>399</v>
      </c>
      <c r="E252" s="57"/>
      <c r="F252" s="58" t="s">
        <v>913</v>
      </c>
      <c r="G252" s="60" t="s">
        <v>914</v>
      </c>
      <c r="H252" s="57" t="s">
        <v>147</v>
      </c>
      <c r="I252" s="57" t="s">
        <v>389</v>
      </c>
      <c r="J252" s="56" t="s">
        <v>80</v>
      </c>
      <c r="K252" s="38" t="s">
        <v>403</v>
      </c>
      <c r="L252" s="82">
        <v>398.65</v>
      </c>
      <c r="M252" s="83">
        <v>239.19</v>
      </c>
      <c r="N252" s="69" t="s">
        <v>906</v>
      </c>
      <c r="O252" s="63" t="s">
        <v>906</v>
      </c>
      <c r="P252" s="63" t="s">
        <v>288</v>
      </c>
      <c r="Q252" s="57" t="s">
        <v>289</v>
      </c>
      <c r="R252" s="85"/>
    </row>
    <row r="253" s="22" customFormat="1" ht="35.1" hidden="1" customHeight="1" spans="1:18">
      <c r="A253" s="56">
        <v>34</v>
      </c>
      <c r="B253" s="38" t="s">
        <v>824</v>
      </c>
      <c r="C253" s="57" t="s">
        <v>281</v>
      </c>
      <c r="D253" s="57" t="s">
        <v>399</v>
      </c>
      <c r="E253" s="57"/>
      <c r="F253" s="58" t="s">
        <v>915</v>
      </c>
      <c r="G253" s="60" t="s">
        <v>916</v>
      </c>
      <c r="H253" s="57" t="s">
        <v>147</v>
      </c>
      <c r="I253" s="57" t="s">
        <v>389</v>
      </c>
      <c r="J253" s="56" t="s">
        <v>80</v>
      </c>
      <c r="K253" s="38" t="s">
        <v>403</v>
      </c>
      <c r="L253" s="82">
        <v>123.67</v>
      </c>
      <c r="M253" s="83">
        <v>74.202</v>
      </c>
      <c r="N253" s="69" t="s">
        <v>906</v>
      </c>
      <c r="O253" s="63" t="s">
        <v>906</v>
      </c>
      <c r="P253" s="63" t="s">
        <v>288</v>
      </c>
      <c r="Q253" s="57" t="s">
        <v>289</v>
      </c>
      <c r="R253" s="85"/>
    </row>
    <row r="254" s="22" customFormat="1" ht="35.1" hidden="1" customHeight="1" spans="1:18">
      <c r="A254" s="56">
        <v>35</v>
      </c>
      <c r="B254" s="38" t="s">
        <v>824</v>
      </c>
      <c r="C254" s="57" t="s">
        <v>281</v>
      </c>
      <c r="D254" s="57" t="s">
        <v>399</v>
      </c>
      <c r="E254" s="57"/>
      <c r="F254" s="58" t="s">
        <v>917</v>
      </c>
      <c r="G254" s="60" t="s">
        <v>918</v>
      </c>
      <c r="H254" s="57" t="s">
        <v>147</v>
      </c>
      <c r="I254" s="57" t="s">
        <v>389</v>
      </c>
      <c r="J254" s="56" t="s">
        <v>80</v>
      </c>
      <c r="K254" s="38" t="s">
        <v>403</v>
      </c>
      <c r="L254" s="82">
        <v>175.11</v>
      </c>
      <c r="M254" s="83">
        <v>105.066</v>
      </c>
      <c r="N254" s="69" t="s">
        <v>906</v>
      </c>
      <c r="O254" s="63" t="s">
        <v>906</v>
      </c>
      <c r="P254" s="63" t="s">
        <v>288</v>
      </c>
      <c r="Q254" s="57" t="s">
        <v>289</v>
      </c>
      <c r="R254" s="85"/>
    </row>
    <row r="255" s="22" customFormat="1" ht="33.75" hidden="1" customHeight="1" spans="1:18">
      <c r="A255" s="56">
        <v>36</v>
      </c>
      <c r="B255" s="38" t="s">
        <v>824</v>
      </c>
      <c r="C255" s="57" t="s">
        <v>281</v>
      </c>
      <c r="D255" s="57" t="s">
        <v>611</v>
      </c>
      <c r="E255" s="57"/>
      <c r="F255" s="58" t="s">
        <v>919</v>
      </c>
      <c r="G255" s="60" t="s">
        <v>920</v>
      </c>
      <c r="H255" s="57" t="s">
        <v>147</v>
      </c>
      <c r="I255" s="57" t="s">
        <v>389</v>
      </c>
      <c r="J255" s="56" t="s">
        <v>80</v>
      </c>
      <c r="K255" s="38" t="s">
        <v>403</v>
      </c>
      <c r="L255" s="82">
        <v>825.35</v>
      </c>
      <c r="M255" s="83">
        <v>288</v>
      </c>
      <c r="N255" s="69" t="s">
        <v>906</v>
      </c>
      <c r="O255" s="63" t="s">
        <v>906</v>
      </c>
      <c r="P255" s="63" t="s">
        <v>288</v>
      </c>
      <c r="Q255" s="57" t="s">
        <v>289</v>
      </c>
      <c r="R255" s="85"/>
    </row>
    <row r="256" s="22" customFormat="1" ht="35.1" hidden="1" customHeight="1" spans="1:18">
      <c r="A256" s="56">
        <v>37</v>
      </c>
      <c r="B256" s="38" t="s">
        <v>824</v>
      </c>
      <c r="C256" s="57" t="s">
        <v>281</v>
      </c>
      <c r="D256" s="57" t="s">
        <v>611</v>
      </c>
      <c r="E256" s="57"/>
      <c r="F256" s="58" t="s">
        <v>921</v>
      </c>
      <c r="G256" s="60" t="s">
        <v>922</v>
      </c>
      <c r="H256" s="57" t="s">
        <v>147</v>
      </c>
      <c r="I256" s="57" t="s">
        <v>389</v>
      </c>
      <c r="J256" s="56" t="s">
        <v>80</v>
      </c>
      <c r="K256" s="38" t="s">
        <v>403</v>
      </c>
      <c r="L256" s="82">
        <v>171.4</v>
      </c>
      <c r="M256" s="83">
        <v>56.4</v>
      </c>
      <c r="N256" s="69" t="s">
        <v>906</v>
      </c>
      <c r="O256" s="63" t="s">
        <v>906</v>
      </c>
      <c r="P256" s="63" t="s">
        <v>288</v>
      </c>
      <c r="Q256" s="57" t="s">
        <v>289</v>
      </c>
      <c r="R256" s="85"/>
    </row>
    <row r="257" s="25" customFormat="1" hidden="1" customHeight="1" spans="1:17">
      <c r="A257" s="36" t="s">
        <v>923</v>
      </c>
      <c r="B257" s="36" t="s">
        <v>924</v>
      </c>
      <c r="C257" s="36"/>
      <c r="D257" s="36"/>
      <c r="E257" s="36" t="s">
        <v>463</v>
      </c>
      <c r="F257" s="36"/>
      <c r="G257" s="36"/>
      <c r="H257" s="36"/>
      <c r="I257" s="36"/>
      <c r="J257" s="37"/>
      <c r="K257" s="38"/>
      <c r="L257" s="67">
        <f>SUM(L258:L313)</f>
        <v>198452.0764</v>
      </c>
      <c r="M257" s="67">
        <f>SUM(M258:M313)</f>
        <v>40812</v>
      </c>
      <c r="N257" s="68">
        <v>40812</v>
      </c>
      <c r="O257" s="36"/>
      <c r="P257" s="36"/>
      <c r="Q257" s="36"/>
    </row>
    <row r="258" s="22" customFormat="1" ht="33.75" hidden="1" customHeight="1" spans="1:18">
      <c r="A258" s="56">
        <v>1</v>
      </c>
      <c r="B258" s="38" t="s">
        <v>925</v>
      </c>
      <c r="C258" s="57" t="s">
        <v>310</v>
      </c>
      <c r="D258" s="57" t="s">
        <v>465</v>
      </c>
      <c r="E258" s="57" t="s">
        <v>926</v>
      </c>
      <c r="F258" s="58" t="s">
        <v>927</v>
      </c>
      <c r="G258" s="60" t="s">
        <v>928</v>
      </c>
      <c r="H258" s="57" t="s">
        <v>163</v>
      </c>
      <c r="I258" s="57" t="s">
        <v>70</v>
      </c>
      <c r="J258" s="56" t="s">
        <v>71</v>
      </c>
      <c r="K258" s="38" t="s">
        <v>370</v>
      </c>
      <c r="L258" s="82">
        <v>3300</v>
      </c>
      <c r="M258" s="83">
        <v>1650</v>
      </c>
      <c r="N258" s="63" t="s">
        <v>929</v>
      </c>
      <c r="O258" s="63" t="s">
        <v>929</v>
      </c>
      <c r="P258" s="63" t="s">
        <v>73</v>
      </c>
      <c r="Q258" s="38" t="s">
        <v>74</v>
      </c>
      <c r="R258" s="85"/>
    </row>
    <row r="259" s="22" customFormat="1" ht="33.75" hidden="1" customHeight="1" spans="1:18">
      <c r="A259" s="56">
        <v>2</v>
      </c>
      <c r="B259" s="38" t="s">
        <v>925</v>
      </c>
      <c r="C259" s="57" t="s">
        <v>310</v>
      </c>
      <c r="D259" s="57" t="s">
        <v>311</v>
      </c>
      <c r="E259" s="57" t="s">
        <v>930</v>
      </c>
      <c r="F259" s="58" t="s">
        <v>931</v>
      </c>
      <c r="G259" s="60" t="s">
        <v>932</v>
      </c>
      <c r="H259" s="57" t="s">
        <v>154</v>
      </c>
      <c r="I259" s="57" t="s">
        <v>70</v>
      </c>
      <c r="J259" s="56" t="s">
        <v>71</v>
      </c>
      <c r="K259" s="38" t="s">
        <v>86</v>
      </c>
      <c r="L259" s="82">
        <v>693.586</v>
      </c>
      <c r="M259" s="83">
        <v>500</v>
      </c>
      <c r="N259" s="63" t="s">
        <v>929</v>
      </c>
      <c r="O259" s="63" t="s">
        <v>929</v>
      </c>
      <c r="P259" s="63" t="s">
        <v>73</v>
      </c>
      <c r="Q259" s="38" t="s">
        <v>74</v>
      </c>
      <c r="R259" s="85"/>
    </row>
    <row r="260" s="22" customFormat="1" ht="33.75" hidden="1" customHeight="1" spans="1:18">
      <c r="A260" s="56">
        <v>3</v>
      </c>
      <c r="B260" s="38" t="s">
        <v>925</v>
      </c>
      <c r="C260" s="57" t="s">
        <v>92</v>
      </c>
      <c r="D260" s="57" t="s">
        <v>93</v>
      </c>
      <c r="E260" s="57" t="s">
        <v>933</v>
      </c>
      <c r="F260" s="58" t="s">
        <v>934</v>
      </c>
      <c r="G260" s="60" t="s">
        <v>935</v>
      </c>
      <c r="H260" s="57" t="s">
        <v>154</v>
      </c>
      <c r="I260" s="57" t="s">
        <v>70</v>
      </c>
      <c r="J260" s="56" t="s">
        <v>71</v>
      </c>
      <c r="K260" s="38" t="s">
        <v>97</v>
      </c>
      <c r="L260" s="82">
        <v>831.6</v>
      </c>
      <c r="M260" s="83">
        <v>831.6</v>
      </c>
      <c r="N260" s="63" t="s">
        <v>929</v>
      </c>
      <c r="O260" s="63" t="s">
        <v>929</v>
      </c>
      <c r="P260" s="63" t="s">
        <v>73</v>
      </c>
      <c r="Q260" s="38" t="s">
        <v>74</v>
      </c>
      <c r="R260" s="85"/>
    </row>
    <row r="261" s="22" customFormat="1" ht="33.75" hidden="1" customHeight="1" spans="1:18">
      <c r="A261" s="56">
        <v>4</v>
      </c>
      <c r="B261" s="38" t="s">
        <v>925</v>
      </c>
      <c r="C261" s="57" t="s">
        <v>92</v>
      </c>
      <c r="D261" s="57" t="s">
        <v>936</v>
      </c>
      <c r="E261" s="57" t="s">
        <v>937</v>
      </c>
      <c r="F261" s="58" t="s">
        <v>938</v>
      </c>
      <c r="G261" s="60" t="s">
        <v>939</v>
      </c>
      <c r="H261" s="57" t="s">
        <v>154</v>
      </c>
      <c r="I261" s="57" t="s">
        <v>70</v>
      </c>
      <c r="J261" s="56" t="s">
        <v>71</v>
      </c>
      <c r="K261" s="38" t="s">
        <v>97</v>
      </c>
      <c r="L261" s="82">
        <v>43.2</v>
      </c>
      <c r="M261" s="83">
        <v>21.6</v>
      </c>
      <c r="N261" s="63" t="s">
        <v>929</v>
      </c>
      <c r="O261" s="63" t="s">
        <v>929</v>
      </c>
      <c r="P261" s="63" t="s">
        <v>73</v>
      </c>
      <c r="Q261" s="38" t="s">
        <v>74</v>
      </c>
      <c r="R261" s="85"/>
    </row>
    <row r="262" s="22" customFormat="1" ht="33.75" hidden="1" customHeight="1" spans="1:18">
      <c r="A262" s="56">
        <v>5</v>
      </c>
      <c r="B262" s="38" t="s">
        <v>925</v>
      </c>
      <c r="C262" s="57" t="s">
        <v>87</v>
      </c>
      <c r="D262" s="57" t="s">
        <v>940</v>
      </c>
      <c r="E262" s="57" t="s">
        <v>941</v>
      </c>
      <c r="F262" s="58" t="s">
        <v>942</v>
      </c>
      <c r="G262" s="60" t="s">
        <v>943</v>
      </c>
      <c r="H262" s="57" t="s">
        <v>154</v>
      </c>
      <c r="I262" s="57" t="s">
        <v>70</v>
      </c>
      <c r="J262" s="56" t="s">
        <v>71</v>
      </c>
      <c r="K262" s="38" t="s">
        <v>104</v>
      </c>
      <c r="L262" s="82">
        <v>250</v>
      </c>
      <c r="M262" s="83">
        <v>12</v>
      </c>
      <c r="N262" s="63" t="s">
        <v>929</v>
      </c>
      <c r="O262" s="63" t="s">
        <v>929</v>
      </c>
      <c r="P262" s="63" t="s">
        <v>73</v>
      </c>
      <c r="Q262" s="38" t="s">
        <v>74</v>
      </c>
      <c r="R262" s="85"/>
    </row>
    <row r="263" s="22" customFormat="1" ht="33.75" hidden="1" customHeight="1" spans="1:18">
      <c r="A263" s="56">
        <v>6</v>
      </c>
      <c r="B263" s="38" t="s">
        <v>925</v>
      </c>
      <c r="C263" s="57" t="s">
        <v>99</v>
      </c>
      <c r="D263" s="57" t="s">
        <v>100</v>
      </c>
      <c r="E263" s="57" t="s">
        <v>944</v>
      </c>
      <c r="F263" s="58" t="s">
        <v>945</v>
      </c>
      <c r="G263" s="60" t="s">
        <v>946</v>
      </c>
      <c r="H263" s="57" t="s">
        <v>154</v>
      </c>
      <c r="I263" s="57" t="s">
        <v>70</v>
      </c>
      <c r="J263" s="56" t="s">
        <v>71</v>
      </c>
      <c r="K263" s="38" t="s">
        <v>104</v>
      </c>
      <c r="L263" s="82">
        <v>1103</v>
      </c>
      <c r="M263" s="83">
        <v>700</v>
      </c>
      <c r="N263" s="63" t="s">
        <v>929</v>
      </c>
      <c r="O263" s="63" t="s">
        <v>929</v>
      </c>
      <c r="P263" s="63" t="s">
        <v>73</v>
      </c>
      <c r="Q263" s="38" t="s">
        <v>74</v>
      </c>
      <c r="R263" s="85"/>
    </row>
    <row r="264" s="22" customFormat="1" ht="33.75" hidden="1" customHeight="1" spans="1:18">
      <c r="A264" s="56">
        <v>7</v>
      </c>
      <c r="B264" s="38" t="s">
        <v>925</v>
      </c>
      <c r="C264" s="57" t="s">
        <v>136</v>
      </c>
      <c r="D264" s="57" t="s">
        <v>136</v>
      </c>
      <c r="E264" s="57" t="s">
        <v>947</v>
      </c>
      <c r="F264" s="58" t="s">
        <v>948</v>
      </c>
      <c r="G264" s="60" t="s">
        <v>949</v>
      </c>
      <c r="H264" s="57" t="s">
        <v>154</v>
      </c>
      <c r="I264" s="57" t="s">
        <v>70</v>
      </c>
      <c r="J264" s="56" t="s">
        <v>71</v>
      </c>
      <c r="K264" s="38" t="s">
        <v>86</v>
      </c>
      <c r="L264" s="82">
        <v>5504.44</v>
      </c>
      <c r="M264" s="83">
        <v>2266.16</v>
      </c>
      <c r="N264" s="63" t="s">
        <v>929</v>
      </c>
      <c r="O264" s="63" t="s">
        <v>929</v>
      </c>
      <c r="P264" s="63" t="s">
        <v>73</v>
      </c>
      <c r="Q264" s="38" t="s">
        <v>74</v>
      </c>
      <c r="R264" s="85"/>
    </row>
    <row r="265" s="22" customFormat="1" ht="33.75" hidden="1" customHeight="1" spans="1:18">
      <c r="A265" s="56">
        <v>8</v>
      </c>
      <c r="B265" s="38" t="s">
        <v>925</v>
      </c>
      <c r="C265" s="57" t="s">
        <v>130</v>
      </c>
      <c r="D265" s="57" t="s">
        <v>131</v>
      </c>
      <c r="E265" s="57" t="s">
        <v>950</v>
      </c>
      <c r="F265" s="58" t="s">
        <v>951</v>
      </c>
      <c r="G265" s="60" t="s">
        <v>952</v>
      </c>
      <c r="H265" s="57" t="s">
        <v>147</v>
      </c>
      <c r="I265" s="57" t="s">
        <v>70</v>
      </c>
      <c r="J265" s="56" t="s">
        <v>71</v>
      </c>
      <c r="K265" s="38" t="s">
        <v>86</v>
      </c>
      <c r="L265" s="82">
        <v>1476</v>
      </c>
      <c r="M265" s="83">
        <v>738</v>
      </c>
      <c r="N265" s="63" t="s">
        <v>929</v>
      </c>
      <c r="O265" s="63" t="s">
        <v>929</v>
      </c>
      <c r="P265" s="91" t="s">
        <v>73</v>
      </c>
      <c r="Q265" s="38" t="s">
        <v>74</v>
      </c>
      <c r="R265" s="85"/>
    </row>
    <row r="266" s="22" customFormat="1" ht="33.75" hidden="1" customHeight="1" spans="1:18">
      <c r="A266" s="56">
        <v>9</v>
      </c>
      <c r="B266" s="38" t="s">
        <v>925</v>
      </c>
      <c r="C266" s="57" t="s">
        <v>346</v>
      </c>
      <c r="D266" s="57" t="s">
        <v>347</v>
      </c>
      <c r="E266" s="57"/>
      <c r="F266" s="58" t="s">
        <v>953</v>
      </c>
      <c r="G266" s="60" t="s">
        <v>954</v>
      </c>
      <c r="H266" s="57" t="s">
        <v>69</v>
      </c>
      <c r="I266" s="57" t="s">
        <v>255</v>
      </c>
      <c r="J266" s="56" t="s">
        <v>71</v>
      </c>
      <c r="K266" s="77" t="s">
        <v>346</v>
      </c>
      <c r="L266" s="82">
        <v>1283.4904</v>
      </c>
      <c r="M266" s="83">
        <v>1283.4904</v>
      </c>
      <c r="N266" s="63" t="s">
        <v>955</v>
      </c>
      <c r="O266" s="63" t="s">
        <v>955</v>
      </c>
      <c r="P266" s="63" t="s">
        <v>179</v>
      </c>
      <c r="Q266" s="57" t="s">
        <v>351</v>
      </c>
      <c r="R266" s="85"/>
    </row>
    <row r="267" s="22" customFormat="1" ht="33.75" hidden="1" customHeight="1" spans="1:18">
      <c r="A267" s="56">
        <v>10</v>
      </c>
      <c r="B267" s="38" t="s">
        <v>925</v>
      </c>
      <c r="C267" s="57" t="s">
        <v>268</v>
      </c>
      <c r="D267" s="57" t="s">
        <v>742</v>
      </c>
      <c r="E267" s="57" t="s">
        <v>956</v>
      </c>
      <c r="F267" s="58" t="s">
        <v>957</v>
      </c>
      <c r="G267" s="60" t="s">
        <v>958</v>
      </c>
      <c r="H267" s="57" t="s">
        <v>163</v>
      </c>
      <c r="I267" s="57" t="s">
        <v>70</v>
      </c>
      <c r="J267" s="56" t="s">
        <v>80</v>
      </c>
      <c r="K267" s="77" t="s">
        <v>81</v>
      </c>
      <c r="L267" s="82">
        <v>2000</v>
      </c>
      <c r="M267" s="83">
        <v>2000</v>
      </c>
      <c r="N267" s="63" t="s">
        <v>929</v>
      </c>
      <c r="O267" s="63" t="s">
        <v>929</v>
      </c>
      <c r="P267" s="63" t="s">
        <v>73</v>
      </c>
      <c r="Q267" s="38" t="s">
        <v>74</v>
      </c>
      <c r="R267" s="85"/>
    </row>
    <row r="268" s="22" customFormat="1" ht="33.75" hidden="1" customHeight="1" spans="1:18">
      <c r="A268" s="56">
        <v>11</v>
      </c>
      <c r="B268" s="38" t="s">
        <v>925</v>
      </c>
      <c r="C268" s="57" t="s">
        <v>359</v>
      </c>
      <c r="D268" s="57" t="s">
        <v>359</v>
      </c>
      <c r="E268" s="57"/>
      <c r="F268" s="58" t="s">
        <v>959</v>
      </c>
      <c r="G268" s="60" t="s">
        <v>960</v>
      </c>
      <c r="H268" s="57" t="s">
        <v>69</v>
      </c>
      <c r="I268" s="57" t="s">
        <v>70</v>
      </c>
      <c r="J268" s="56" t="s">
        <v>80</v>
      </c>
      <c r="K268" s="77" t="s">
        <v>81</v>
      </c>
      <c r="L268" s="82">
        <v>1300</v>
      </c>
      <c r="M268" s="83">
        <v>650</v>
      </c>
      <c r="N268" s="63" t="s">
        <v>961</v>
      </c>
      <c r="O268" s="63" t="s">
        <v>961</v>
      </c>
      <c r="P268" s="63" t="s">
        <v>357</v>
      </c>
      <c r="Q268" s="57" t="s">
        <v>667</v>
      </c>
      <c r="R268" s="85"/>
    </row>
    <row r="269" s="22" customFormat="1" ht="33.75" hidden="1" customHeight="1" spans="1:18">
      <c r="A269" s="56">
        <v>12</v>
      </c>
      <c r="B269" s="38" t="s">
        <v>925</v>
      </c>
      <c r="C269" s="57" t="s">
        <v>281</v>
      </c>
      <c r="D269" s="57" t="s">
        <v>282</v>
      </c>
      <c r="E269" s="57" t="s">
        <v>962</v>
      </c>
      <c r="F269" s="58" t="s">
        <v>963</v>
      </c>
      <c r="G269" s="60" t="s">
        <v>964</v>
      </c>
      <c r="H269" s="57" t="s">
        <v>69</v>
      </c>
      <c r="I269" s="57" t="s">
        <v>255</v>
      </c>
      <c r="J269" s="56" t="s">
        <v>80</v>
      </c>
      <c r="K269" s="77" t="s">
        <v>286</v>
      </c>
      <c r="L269" s="82">
        <v>350</v>
      </c>
      <c r="M269" s="83">
        <v>350</v>
      </c>
      <c r="N269" s="63" t="s">
        <v>965</v>
      </c>
      <c r="O269" s="63" t="s">
        <v>965</v>
      </c>
      <c r="P269" s="63" t="s">
        <v>288</v>
      </c>
      <c r="Q269" s="57" t="s">
        <v>289</v>
      </c>
      <c r="R269" s="85"/>
    </row>
    <row r="270" s="22" customFormat="1" ht="33.75" hidden="1" customHeight="1" spans="1:18">
      <c r="A270" s="56">
        <v>13</v>
      </c>
      <c r="B270" s="38" t="s">
        <v>925</v>
      </c>
      <c r="C270" s="57" t="s">
        <v>281</v>
      </c>
      <c r="D270" s="57" t="s">
        <v>290</v>
      </c>
      <c r="E270" s="57" t="s">
        <v>966</v>
      </c>
      <c r="F270" s="58" t="s">
        <v>967</v>
      </c>
      <c r="G270" s="60" t="s">
        <v>964</v>
      </c>
      <c r="H270" s="57" t="s">
        <v>147</v>
      </c>
      <c r="I270" s="57" t="s">
        <v>255</v>
      </c>
      <c r="J270" s="56" t="s">
        <v>80</v>
      </c>
      <c r="K270" s="77" t="s">
        <v>286</v>
      </c>
      <c r="L270" s="82">
        <v>500</v>
      </c>
      <c r="M270" s="83">
        <v>500</v>
      </c>
      <c r="N270" s="63" t="s">
        <v>965</v>
      </c>
      <c r="O270" s="63" t="s">
        <v>965</v>
      </c>
      <c r="P270" s="63" t="s">
        <v>288</v>
      </c>
      <c r="Q270" s="57" t="s">
        <v>289</v>
      </c>
      <c r="R270" s="85"/>
    </row>
    <row r="271" s="22" customFormat="1" ht="33.75" hidden="1" customHeight="1" spans="1:18">
      <c r="A271" s="56">
        <v>14</v>
      </c>
      <c r="B271" s="38" t="s">
        <v>925</v>
      </c>
      <c r="C271" s="57" t="s">
        <v>281</v>
      </c>
      <c r="D271" s="57" t="s">
        <v>415</v>
      </c>
      <c r="E271" s="57" t="s">
        <v>968</v>
      </c>
      <c r="F271" s="58" t="s">
        <v>969</v>
      </c>
      <c r="G271" s="60" t="s">
        <v>970</v>
      </c>
      <c r="H271" s="57" t="s">
        <v>147</v>
      </c>
      <c r="I271" s="57" t="s">
        <v>255</v>
      </c>
      <c r="J271" s="56" t="s">
        <v>80</v>
      </c>
      <c r="K271" s="77"/>
      <c r="L271" s="82">
        <v>215.3</v>
      </c>
      <c r="M271" s="83">
        <v>215.3</v>
      </c>
      <c r="N271" s="63" t="s">
        <v>965</v>
      </c>
      <c r="O271" s="63" t="s">
        <v>965</v>
      </c>
      <c r="P271" s="63" t="s">
        <v>288</v>
      </c>
      <c r="Q271" s="57" t="s">
        <v>289</v>
      </c>
      <c r="R271" s="85"/>
    </row>
    <row r="272" s="22" customFormat="1" ht="33.75" hidden="1" customHeight="1" spans="1:18">
      <c r="A272" s="56">
        <v>15</v>
      </c>
      <c r="B272" s="38" t="s">
        <v>925</v>
      </c>
      <c r="C272" s="57" t="s">
        <v>281</v>
      </c>
      <c r="D272" s="57" t="s">
        <v>399</v>
      </c>
      <c r="E272" s="57" t="s">
        <v>971</v>
      </c>
      <c r="F272" s="58" t="s">
        <v>972</v>
      </c>
      <c r="G272" s="60" t="s">
        <v>973</v>
      </c>
      <c r="H272" s="57" t="s">
        <v>147</v>
      </c>
      <c r="I272" s="57" t="s">
        <v>255</v>
      </c>
      <c r="J272" s="56" t="s">
        <v>80</v>
      </c>
      <c r="K272" s="77"/>
      <c r="L272" s="82">
        <v>250.6</v>
      </c>
      <c r="M272" s="83">
        <v>69.84</v>
      </c>
      <c r="N272" s="63" t="s">
        <v>965</v>
      </c>
      <c r="O272" s="63" t="s">
        <v>965</v>
      </c>
      <c r="P272" s="63" t="s">
        <v>288</v>
      </c>
      <c r="Q272" s="57" t="s">
        <v>289</v>
      </c>
      <c r="R272" s="85"/>
    </row>
    <row r="273" s="22" customFormat="1" ht="33.75" hidden="1" customHeight="1" spans="1:18">
      <c r="A273" s="56">
        <v>16</v>
      </c>
      <c r="B273" s="38" t="s">
        <v>925</v>
      </c>
      <c r="C273" s="57" t="s">
        <v>281</v>
      </c>
      <c r="D273" s="57" t="s">
        <v>399</v>
      </c>
      <c r="E273" s="57" t="s">
        <v>974</v>
      </c>
      <c r="F273" s="58" t="s">
        <v>975</v>
      </c>
      <c r="G273" s="60" t="s">
        <v>976</v>
      </c>
      <c r="H273" s="57" t="s">
        <v>147</v>
      </c>
      <c r="I273" s="57" t="s">
        <v>255</v>
      </c>
      <c r="J273" s="56" t="s">
        <v>80</v>
      </c>
      <c r="K273" s="77"/>
      <c r="L273" s="82">
        <v>221.2</v>
      </c>
      <c r="M273" s="83">
        <v>58.2</v>
      </c>
      <c r="N273" s="63" t="s">
        <v>965</v>
      </c>
      <c r="O273" s="63" t="s">
        <v>965</v>
      </c>
      <c r="P273" s="63" t="s">
        <v>288</v>
      </c>
      <c r="Q273" s="57" t="s">
        <v>289</v>
      </c>
      <c r="R273" s="85"/>
    </row>
    <row r="274" s="22" customFormat="1" ht="33.75" hidden="1" customHeight="1" spans="1:18">
      <c r="A274" s="56">
        <v>17</v>
      </c>
      <c r="B274" s="38" t="s">
        <v>925</v>
      </c>
      <c r="C274" s="57" t="s">
        <v>281</v>
      </c>
      <c r="D274" s="57" t="s">
        <v>611</v>
      </c>
      <c r="E274" s="57" t="s">
        <v>977</v>
      </c>
      <c r="F274" s="58" t="s">
        <v>978</v>
      </c>
      <c r="G274" s="60" t="s">
        <v>979</v>
      </c>
      <c r="H274" s="57" t="s">
        <v>147</v>
      </c>
      <c r="I274" s="57" t="s">
        <v>389</v>
      </c>
      <c r="J274" s="56" t="s">
        <v>80</v>
      </c>
      <c r="K274" s="77"/>
      <c r="L274" s="82">
        <v>8132.87</v>
      </c>
      <c r="M274" s="83">
        <v>928.9</v>
      </c>
      <c r="N274" s="63" t="s">
        <v>965</v>
      </c>
      <c r="O274" s="63" t="s">
        <v>965</v>
      </c>
      <c r="P274" s="63" t="s">
        <v>288</v>
      </c>
      <c r="Q274" s="57" t="s">
        <v>289</v>
      </c>
      <c r="R274" s="85"/>
    </row>
    <row r="275" s="22" customFormat="1" ht="33.75" hidden="1" customHeight="1" spans="1:18">
      <c r="A275" s="56">
        <v>18</v>
      </c>
      <c r="B275" s="38" t="s">
        <v>925</v>
      </c>
      <c r="C275" s="57" t="s">
        <v>281</v>
      </c>
      <c r="D275" s="57" t="s">
        <v>611</v>
      </c>
      <c r="E275" s="57" t="s">
        <v>980</v>
      </c>
      <c r="F275" s="58" t="s">
        <v>981</v>
      </c>
      <c r="G275" s="60" t="s">
        <v>982</v>
      </c>
      <c r="H275" s="57" t="s">
        <v>147</v>
      </c>
      <c r="I275" s="57" t="s">
        <v>389</v>
      </c>
      <c r="J275" s="56" t="s">
        <v>80</v>
      </c>
      <c r="K275" s="77"/>
      <c r="L275" s="82">
        <v>2715.94</v>
      </c>
      <c r="M275" s="83">
        <v>434</v>
      </c>
      <c r="N275" s="63" t="s">
        <v>965</v>
      </c>
      <c r="O275" s="63" t="s">
        <v>965</v>
      </c>
      <c r="P275" s="63" t="s">
        <v>288</v>
      </c>
      <c r="Q275" s="57" t="s">
        <v>289</v>
      </c>
      <c r="R275" s="85"/>
    </row>
    <row r="276" s="22" customFormat="1" ht="33.75" hidden="1" customHeight="1" spans="1:18">
      <c r="A276" s="56">
        <v>19</v>
      </c>
      <c r="B276" s="38" t="s">
        <v>925</v>
      </c>
      <c r="C276" s="57" t="s">
        <v>281</v>
      </c>
      <c r="D276" s="57" t="s">
        <v>611</v>
      </c>
      <c r="E276" s="57" t="s">
        <v>983</v>
      </c>
      <c r="F276" s="58" t="s">
        <v>984</v>
      </c>
      <c r="G276" s="60" t="s">
        <v>985</v>
      </c>
      <c r="H276" s="57" t="s">
        <v>147</v>
      </c>
      <c r="I276" s="57" t="s">
        <v>389</v>
      </c>
      <c r="J276" s="56" t="s">
        <v>80</v>
      </c>
      <c r="K276" s="77"/>
      <c r="L276" s="82">
        <v>5568.12</v>
      </c>
      <c r="M276" s="83">
        <v>625.66</v>
      </c>
      <c r="N276" s="63" t="s">
        <v>965</v>
      </c>
      <c r="O276" s="63" t="s">
        <v>965</v>
      </c>
      <c r="P276" s="63" t="s">
        <v>288</v>
      </c>
      <c r="Q276" s="57" t="s">
        <v>289</v>
      </c>
      <c r="R276" s="85"/>
    </row>
    <row r="277" s="22" customFormat="1" ht="33.75" hidden="1" customHeight="1" spans="1:18">
      <c r="A277" s="56">
        <v>20</v>
      </c>
      <c r="B277" s="38" t="s">
        <v>925</v>
      </c>
      <c r="C277" s="57" t="s">
        <v>281</v>
      </c>
      <c r="D277" s="57" t="s">
        <v>411</v>
      </c>
      <c r="E277" s="57" t="s">
        <v>986</v>
      </c>
      <c r="F277" s="58" t="s">
        <v>987</v>
      </c>
      <c r="G277" s="60" t="s">
        <v>988</v>
      </c>
      <c r="H277" s="57" t="s">
        <v>147</v>
      </c>
      <c r="I277" s="57" t="s">
        <v>389</v>
      </c>
      <c r="J277" s="56" t="s">
        <v>80</v>
      </c>
      <c r="K277" s="77"/>
      <c r="L277" s="82">
        <v>294.42</v>
      </c>
      <c r="M277" s="83">
        <v>294.42</v>
      </c>
      <c r="N277" s="63" t="s">
        <v>965</v>
      </c>
      <c r="O277" s="63" t="s">
        <v>965</v>
      </c>
      <c r="P277" s="63" t="s">
        <v>288</v>
      </c>
      <c r="Q277" s="57" t="s">
        <v>289</v>
      </c>
      <c r="R277" s="85"/>
    </row>
    <row r="278" s="22" customFormat="1" ht="33.75" hidden="1" customHeight="1" spans="1:18">
      <c r="A278" s="56">
        <v>21</v>
      </c>
      <c r="B278" s="38" t="s">
        <v>925</v>
      </c>
      <c r="C278" s="57" t="s">
        <v>281</v>
      </c>
      <c r="D278" s="57" t="s">
        <v>411</v>
      </c>
      <c r="E278" s="57" t="s">
        <v>989</v>
      </c>
      <c r="F278" s="58" t="s">
        <v>990</v>
      </c>
      <c r="G278" s="60" t="s">
        <v>991</v>
      </c>
      <c r="H278" s="57" t="s">
        <v>147</v>
      </c>
      <c r="I278" s="57" t="s">
        <v>389</v>
      </c>
      <c r="J278" s="56" t="s">
        <v>80</v>
      </c>
      <c r="K278" s="77"/>
      <c r="L278" s="82">
        <v>115.78</v>
      </c>
      <c r="M278" s="83">
        <v>115.78</v>
      </c>
      <c r="N278" s="63" t="s">
        <v>965</v>
      </c>
      <c r="O278" s="63" t="s">
        <v>965</v>
      </c>
      <c r="P278" s="63" t="s">
        <v>288</v>
      </c>
      <c r="Q278" s="57" t="s">
        <v>289</v>
      </c>
      <c r="R278" s="85"/>
    </row>
    <row r="279" s="22" customFormat="1" ht="33.75" hidden="1" customHeight="1" spans="1:18">
      <c r="A279" s="56">
        <v>22</v>
      </c>
      <c r="B279" s="38" t="s">
        <v>925</v>
      </c>
      <c r="C279" s="57" t="s">
        <v>281</v>
      </c>
      <c r="D279" s="57" t="s">
        <v>411</v>
      </c>
      <c r="E279" s="57" t="s">
        <v>992</v>
      </c>
      <c r="F279" s="58" t="s">
        <v>993</v>
      </c>
      <c r="G279" s="60" t="s">
        <v>994</v>
      </c>
      <c r="H279" s="57" t="s">
        <v>147</v>
      </c>
      <c r="I279" s="57" t="s">
        <v>389</v>
      </c>
      <c r="J279" s="56" t="s">
        <v>80</v>
      </c>
      <c r="K279" s="77"/>
      <c r="L279" s="82">
        <v>28.5</v>
      </c>
      <c r="M279" s="83">
        <v>28.5</v>
      </c>
      <c r="N279" s="63" t="s">
        <v>965</v>
      </c>
      <c r="O279" s="63" t="s">
        <v>965</v>
      </c>
      <c r="P279" s="63" t="s">
        <v>288</v>
      </c>
      <c r="Q279" s="57" t="s">
        <v>289</v>
      </c>
      <c r="R279" s="85"/>
    </row>
    <row r="280" s="22" customFormat="1" ht="33.75" hidden="1" customHeight="1" spans="1:18">
      <c r="A280" s="56">
        <v>23</v>
      </c>
      <c r="B280" s="38" t="s">
        <v>925</v>
      </c>
      <c r="C280" s="57" t="s">
        <v>281</v>
      </c>
      <c r="D280" s="57" t="s">
        <v>411</v>
      </c>
      <c r="E280" s="57" t="s">
        <v>995</v>
      </c>
      <c r="F280" s="58" t="s">
        <v>996</v>
      </c>
      <c r="G280" s="60" t="s">
        <v>997</v>
      </c>
      <c r="H280" s="57" t="s">
        <v>147</v>
      </c>
      <c r="I280" s="57" t="s">
        <v>389</v>
      </c>
      <c r="J280" s="56" t="s">
        <v>80</v>
      </c>
      <c r="K280" s="77"/>
      <c r="L280" s="82">
        <v>96</v>
      </c>
      <c r="M280" s="83">
        <v>72</v>
      </c>
      <c r="N280" s="63" t="s">
        <v>965</v>
      </c>
      <c r="O280" s="63" t="s">
        <v>965</v>
      </c>
      <c r="P280" s="63" t="s">
        <v>288</v>
      </c>
      <c r="Q280" s="57" t="s">
        <v>289</v>
      </c>
      <c r="R280" s="85"/>
    </row>
    <row r="281" s="22" customFormat="1" ht="33.75" hidden="1" customHeight="1" spans="1:18">
      <c r="A281" s="56">
        <v>24</v>
      </c>
      <c r="B281" s="38" t="s">
        <v>925</v>
      </c>
      <c r="C281" s="57" t="s">
        <v>281</v>
      </c>
      <c r="D281" s="57" t="s">
        <v>411</v>
      </c>
      <c r="E281" s="57" t="s">
        <v>998</v>
      </c>
      <c r="F281" s="58" t="s">
        <v>999</v>
      </c>
      <c r="G281" s="60" t="s">
        <v>1000</v>
      </c>
      <c r="H281" s="57" t="s">
        <v>147</v>
      </c>
      <c r="I281" s="57" t="s">
        <v>389</v>
      </c>
      <c r="J281" s="56" t="s">
        <v>80</v>
      </c>
      <c r="K281" s="77"/>
      <c r="L281" s="82">
        <v>120</v>
      </c>
      <c r="M281" s="83">
        <v>90.72</v>
      </c>
      <c r="N281" s="63" t="s">
        <v>965</v>
      </c>
      <c r="O281" s="63" t="s">
        <v>965</v>
      </c>
      <c r="P281" s="63" t="s">
        <v>288</v>
      </c>
      <c r="Q281" s="57" t="s">
        <v>289</v>
      </c>
      <c r="R281" s="85"/>
    </row>
    <row r="282" s="22" customFormat="1" ht="33.75" hidden="1" customHeight="1" spans="1:18">
      <c r="A282" s="56">
        <v>25</v>
      </c>
      <c r="B282" s="38" t="s">
        <v>925</v>
      </c>
      <c r="C282" s="57" t="s">
        <v>352</v>
      </c>
      <c r="D282" s="57" t="s">
        <v>352</v>
      </c>
      <c r="E282" s="57" t="s">
        <v>1001</v>
      </c>
      <c r="F282" s="58" t="s">
        <v>1002</v>
      </c>
      <c r="G282" s="60" t="s">
        <v>1003</v>
      </c>
      <c r="H282" s="57" t="s">
        <v>147</v>
      </c>
      <c r="I282" s="57" t="s">
        <v>70</v>
      </c>
      <c r="J282" s="56" t="s">
        <v>80</v>
      </c>
      <c r="K282" s="77" t="s">
        <v>81</v>
      </c>
      <c r="L282" s="82">
        <v>1403.42</v>
      </c>
      <c r="M282" s="83">
        <v>1200</v>
      </c>
      <c r="N282" s="63" t="s">
        <v>1004</v>
      </c>
      <c r="O282" s="63" t="s">
        <v>1004</v>
      </c>
      <c r="P282" s="63" t="s">
        <v>357</v>
      </c>
      <c r="Q282" s="57" t="s">
        <v>460</v>
      </c>
      <c r="R282" s="85"/>
    </row>
    <row r="283" s="22" customFormat="1" ht="33.75" hidden="1" customHeight="1" spans="1:18">
      <c r="A283" s="56">
        <v>26</v>
      </c>
      <c r="B283" s="38" t="s">
        <v>925</v>
      </c>
      <c r="C283" s="57" t="s">
        <v>352</v>
      </c>
      <c r="D283" s="57" t="s">
        <v>352</v>
      </c>
      <c r="E283" s="57" t="s">
        <v>1005</v>
      </c>
      <c r="F283" s="58" t="s">
        <v>1006</v>
      </c>
      <c r="G283" s="60" t="s">
        <v>1007</v>
      </c>
      <c r="H283" s="57" t="s">
        <v>147</v>
      </c>
      <c r="I283" s="57" t="s">
        <v>70</v>
      </c>
      <c r="J283" s="56" t="s">
        <v>80</v>
      </c>
      <c r="K283" s="77" t="s">
        <v>81</v>
      </c>
      <c r="L283" s="82">
        <v>20654.48</v>
      </c>
      <c r="M283" s="83">
        <v>1609.8</v>
      </c>
      <c r="N283" s="63" t="s">
        <v>1004</v>
      </c>
      <c r="O283" s="63" t="s">
        <v>1004</v>
      </c>
      <c r="P283" s="63" t="s">
        <v>357</v>
      </c>
      <c r="Q283" s="57" t="s">
        <v>460</v>
      </c>
      <c r="R283" s="85"/>
    </row>
    <row r="284" s="22" customFormat="1" ht="33.75" hidden="1" customHeight="1" spans="1:18">
      <c r="A284" s="56">
        <v>27</v>
      </c>
      <c r="B284" s="38" t="s">
        <v>925</v>
      </c>
      <c r="C284" s="57" t="s">
        <v>352</v>
      </c>
      <c r="D284" s="57" t="s">
        <v>352</v>
      </c>
      <c r="E284" s="57" t="s">
        <v>1008</v>
      </c>
      <c r="F284" s="58" t="s">
        <v>1009</v>
      </c>
      <c r="G284" s="60" t="s">
        <v>1010</v>
      </c>
      <c r="H284" s="57" t="s">
        <v>69</v>
      </c>
      <c r="I284" s="57" t="s">
        <v>255</v>
      </c>
      <c r="J284" s="56" t="s">
        <v>80</v>
      </c>
      <c r="K284" s="77" t="s">
        <v>81</v>
      </c>
      <c r="L284" s="82">
        <v>1129.2</v>
      </c>
      <c r="M284" s="83">
        <v>1129.2</v>
      </c>
      <c r="N284" s="63" t="s">
        <v>1004</v>
      </c>
      <c r="O284" s="63" t="s">
        <v>1004</v>
      </c>
      <c r="P284" s="63" t="s">
        <v>357</v>
      </c>
      <c r="Q284" s="57" t="s">
        <v>460</v>
      </c>
      <c r="R284" s="85"/>
    </row>
    <row r="285" s="22" customFormat="1" ht="33.75" hidden="1" customHeight="1" spans="1:18">
      <c r="A285" s="56">
        <v>28</v>
      </c>
      <c r="B285" s="38" t="s">
        <v>925</v>
      </c>
      <c r="C285" s="57" t="s">
        <v>181</v>
      </c>
      <c r="D285" s="57" t="s">
        <v>186</v>
      </c>
      <c r="E285" s="57" t="s">
        <v>1011</v>
      </c>
      <c r="F285" s="58" t="s">
        <v>1012</v>
      </c>
      <c r="G285" s="60" t="s">
        <v>1013</v>
      </c>
      <c r="H285" s="57" t="s">
        <v>163</v>
      </c>
      <c r="I285" s="57" t="s">
        <v>70</v>
      </c>
      <c r="J285" s="56" t="s">
        <v>177</v>
      </c>
      <c r="K285" s="77" t="s">
        <v>185</v>
      </c>
      <c r="L285" s="82">
        <v>1200</v>
      </c>
      <c r="M285" s="83">
        <v>990.6</v>
      </c>
      <c r="N285" s="63" t="s">
        <v>1014</v>
      </c>
      <c r="O285" s="63" t="s">
        <v>1014</v>
      </c>
      <c r="P285" s="63" t="s">
        <v>179</v>
      </c>
      <c r="Q285" s="57" t="s">
        <v>180</v>
      </c>
      <c r="R285" s="85"/>
    </row>
    <row r="286" s="22" customFormat="1" ht="33.75" hidden="1" customHeight="1" spans="1:18">
      <c r="A286" s="56">
        <v>29</v>
      </c>
      <c r="B286" s="38" t="s">
        <v>925</v>
      </c>
      <c r="C286" s="57" t="s">
        <v>181</v>
      </c>
      <c r="D286" s="57" t="s">
        <v>535</v>
      </c>
      <c r="E286" s="57" t="s">
        <v>1015</v>
      </c>
      <c r="F286" s="58" t="s">
        <v>1016</v>
      </c>
      <c r="G286" s="60" t="s">
        <v>1017</v>
      </c>
      <c r="H286" s="57" t="s">
        <v>163</v>
      </c>
      <c r="I286" s="57" t="s">
        <v>70</v>
      </c>
      <c r="J286" s="56" t="s">
        <v>177</v>
      </c>
      <c r="K286" s="77" t="s">
        <v>185</v>
      </c>
      <c r="L286" s="82">
        <v>60</v>
      </c>
      <c r="M286" s="83">
        <v>60</v>
      </c>
      <c r="N286" s="63" t="s">
        <v>1014</v>
      </c>
      <c r="O286" s="63" t="s">
        <v>1014</v>
      </c>
      <c r="P286" s="63" t="s">
        <v>179</v>
      </c>
      <c r="Q286" s="57" t="s">
        <v>180</v>
      </c>
      <c r="R286" s="85"/>
    </row>
    <row r="287" s="22" customFormat="1" ht="33.75" hidden="1" customHeight="1" spans="1:18">
      <c r="A287" s="56">
        <v>30</v>
      </c>
      <c r="B287" s="38" t="s">
        <v>925</v>
      </c>
      <c r="C287" s="57" t="s">
        <v>181</v>
      </c>
      <c r="D287" s="57" t="s">
        <v>182</v>
      </c>
      <c r="E287" s="57" t="s">
        <v>1018</v>
      </c>
      <c r="F287" s="58" t="s">
        <v>1019</v>
      </c>
      <c r="G287" s="60" t="s">
        <v>1020</v>
      </c>
      <c r="H287" s="57" t="s">
        <v>163</v>
      </c>
      <c r="I287" s="57" t="s">
        <v>70</v>
      </c>
      <c r="J287" s="56" t="s">
        <v>177</v>
      </c>
      <c r="K287" s="77" t="s">
        <v>185</v>
      </c>
      <c r="L287" s="82">
        <v>500</v>
      </c>
      <c r="M287" s="83">
        <v>400</v>
      </c>
      <c r="N287" s="63" t="s">
        <v>1014</v>
      </c>
      <c r="O287" s="63" t="s">
        <v>1014</v>
      </c>
      <c r="P287" s="63" t="s">
        <v>179</v>
      </c>
      <c r="Q287" s="57" t="s">
        <v>180</v>
      </c>
      <c r="R287" s="85"/>
    </row>
    <row r="288" s="22" customFormat="1" ht="33.75" hidden="1" customHeight="1" spans="1:18">
      <c r="A288" s="56">
        <v>31</v>
      </c>
      <c r="B288" s="38" t="s">
        <v>925</v>
      </c>
      <c r="C288" s="57" t="s">
        <v>181</v>
      </c>
      <c r="D288" s="57" t="s">
        <v>539</v>
      </c>
      <c r="E288" s="57" t="s">
        <v>1021</v>
      </c>
      <c r="F288" s="58" t="s">
        <v>1022</v>
      </c>
      <c r="G288" s="60" t="s">
        <v>1023</v>
      </c>
      <c r="H288" s="57" t="s">
        <v>154</v>
      </c>
      <c r="I288" s="57" t="s">
        <v>70</v>
      </c>
      <c r="J288" s="56" t="s">
        <v>177</v>
      </c>
      <c r="K288" s="77" t="s">
        <v>185</v>
      </c>
      <c r="L288" s="82">
        <v>150</v>
      </c>
      <c r="M288" s="83">
        <v>120</v>
      </c>
      <c r="N288" s="63" t="s">
        <v>1014</v>
      </c>
      <c r="O288" s="63" t="s">
        <v>1014</v>
      </c>
      <c r="P288" s="63" t="s">
        <v>179</v>
      </c>
      <c r="Q288" s="57" t="s">
        <v>180</v>
      </c>
      <c r="R288" s="85"/>
    </row>
    <row r="289" s="22" customFormat="1" ht="33.75" hidden="1" customHeight="1" spans="1:18">
      <c r="A289" s="56">
        <v>32</v>
      </c>
      <c r="B289" s="38" t="s">
        <v>925</v>
      </c>
      <c r="C289" s="57" t="s">
        <v>181</v>
      </c>
      <c r="D289" s="57" t="s">
        <v>219</v>
      </c>
      <c r="E289" s="57" t="s">
        <v>1024</v>
      </c>
      <c r="F289" s="58" t="s">
        <v>1025</v>
      </c>
      <c r="G289" s="60" t="s">
        <v>1026</v>
      </c>
      <c r="H289" s="57" t="s">
        <v>163</v>
      </c>
      <c r="I289" s="57" t="s">
        <v>70</v>
      </c>
      <c r="J289" s="56" t="s">
        <v>177</v>
      </c>
      <c r="K289" s="77" t="s">
        <v>185</v>
      </c>
      <c r="L289" s="82">
        <v>550</v>
      </c>
      <c r="M289" s="83">
        <v>480</v>
      </c>
      <c r="N289" s="63" t="s">
        <v>1014</v>
      </c>
      <c r="O289" s="63" t="s">
        <v>1014</v>
      </c>
      <c r="P289" s="63" t="s">
        <v>179</v>
      </c>
      <c r="Q289" s="57" t="s">
        <v>180</v>
      </c>
      <c r="R289" s="85"/>
    </row>
    <row r="290" s="22" customFormat="1" ht="33.75" hidden="1" customHeight="1" spans="1:18">
      <c r="A290" s="56">
        <v>33</v>
      </c>
      <c r="B290" s="38" t="s">
        <v>925</v>
      </c>
      <c r="C290" s="57" t="s">
        <v>173</v>
      </c>
      <c r="D290" s="57" t="s">
        <v>174</v>
      </c>
      <c r="E290" s="57" t="s">
        <v>1027</v>
      </c>
      <c r="F290" s="58" t="s">
        <v>1028</v>
      </c>
      <c r="G290" s="60" t="s">
        <v>1029</v>
      </c>
      <c r="H290" s="57" t="s">
        <v>154</v>
      </c>
      <c r="I290" s="57" t="s">
        <v>70</v>
      </c>
      <c r="J290" s="56" t="s">
        <v>177</v>
      </c>
      <c r="K290" s="77" t="s">
        <v>173</v>
      </c>
      <c r="L290" s="82">
        <v>250</v>
      </c>
      <c r="M290" s="83">
        <v>200</v>
      </c>
      <c r="N290" s="63" t="s">
        <v>1014</v>
      </c>
      <c r="O290" s="63" t="s">
        <v>1014</v>
      </c>
      <c r="P290" s="63" t="s">
        <v>179</v>
      </c>
      <c r="Q290" s="57" t="s">
        <v>180</v>
      </c>
      <c r="R290" s="85"/>
    </row>
    <row r="291" s="22" customFormat="1" ht="33.75" hidden="1" customHeight="1" spans="1:18">
      <c r="A291" s="56">
        <v>34</v>
      </c>
      <c r="B291" s="38" t="s">
        <v>925</v>
      </c>
      <c r="C291" s="57" t="s">
        <v>228</v>
      </c>
      <c r="D291" s="57" t="s">
        <v>228</v>
      </c>
      <c r="E291" s="57" t="s">
        <v>1030</v>
      </c>
      <c r="F291" s="58" t="s">
        <v>1031</v>
      </c>
      <c r="G291" s="60" t="s">
        <v>1032</v>
      </c>
      <c r="H291" s="57" t="s">
        <v>154</v>
      </c>
      <c r="I291" s="57" t="s">
        <v>70</v>
      </c>
      <c r="J291" s="56" t="s">
        <v>177</v>
      </c>
      <c r="K291" s="77" t="s">
        <v>228</v>
      </c>
      <c r="L291" s="82">
        <v>400</v>
      </c>
      <c r="M291" s="83">
        <v>300</v>
      </c>
      <c r="N291" s="63" t="s">
        <v>1014</v>
      </c>
      <c r="O291" s="63" t="s">
        <v>1014</v>
      </c>
      <c r="P291" s="63" t="s">
        <v>179</v>
      </c>
      <c r="Q291" s="57" t="s">
        <v>180</v>
      </c>
      <c r="R291" s="85"/>
    </row>
    <row r="292" s="22" customFormat="1" ht="33.75" hidden="1" customHeight="1" spans="1:18">
      <c r="A292" s="56">
        <v>35</v>
      </c>
      <c r="B292" s="38" t="s">
        <v>925</v>
      </c>
      <c r="C292" s="57" t="s">
        <v>1033</v>
      </c>
      <c r="D292" s="57" t="s">
        <v>1033</v>
      </c>
      <c r="E292" s="57" t="s">
        <v>1034</v>
      </c>
      <c r="F292" s="58" t="s">
        <v>1035</v>
      </c>
      <c r="G292" s="60" t="s">
        <v>1036</v>
      </c>
      <c r="H292" s="57" t="s">
        <v>154</v>
      </c>
      <c r="I292" s="57" t="s">
        <v>70</v>
      </c>
      <c r="J292" s="56" t="s">
        <v>177</v>
      </c>
      <c r="K292" s="77" t="s">
        <v>97</v>
      </c>
      <c r="L292" s="82">
        <v>38</v>
      </c>
      <c r="M292" s="83">
        <v>38</v>
      </c>
      <c r="N292" s="63" t="s">
        <v>1014</v>
      </c>
      <c r="O292" s="63" t="s">
        <v>1014</v>
      </c>
      <c r="P292" s="63" t="s">
        <v>179</v>
      </c>
      <c r="Q292" s="57" t="s">
        <v>180</v>
      </c>
      <c r="R292" s="85"/>
    </row>
    <row r="293" s="22" customFormat="1" ht="33.75" hidden="1" customHeight="1" spans="1:18">
      <c r="A293" s="56">
        <v>36</v>
      </c>
      <c r="B293" s="38" t="s">
        <v>925</v>
      </c>
      <c r="C293" s="57" t="s">
        <v>557</v>
      </c>
      <c r="D293" s="57" t="s">
        <v>557</v>
      </c>
      <c r="E293" s="57" t="s">
        <v>1037</v>
      </c>
      <c r="F293" s="58" t="s">
        <v>1038</v>
      </c>
      <c r="G293" s="60" t="s">
        <v>1039</v>
      </c>
      <c r="H293" s="57" t="s">
        <v>154</v>
      </c>
      <c r="I293" s="57" t="s">
        <v>70</v>
      </c>
      <c r="J293" s="56" t="s">
        <v>177</v>
      </c>
      <c r="K293" s="77" t="s">
        <v>185</v>
      </c>
      <c r="L293" s="82">
        <v>364.76</v>
      </c>
      <c r="M293" s="83">
        <v>91.12</v>
      </c>
      <c r="N293" s="63" t="s">
        <v>1014</v>
      </c>
      <c r="O293" s="63" t="s">
        <v>1014</v>
      </c>
      <c r="P293" s="63" t="s">
        <v>179</v>
      </c>
      <c r="Q293" s="57" t="s">
        <v>180</v>
      </c>
      <c r="R293" s="85"/>
    </row>
    <row r="294" s="22" customFormat="1" ht="33.75" hidden="1" customHeight="1" spans="1:18">
      <c r="A294" s="56">
        <v>37</v>
      </c>
      <c r="B294" s="38" t="s">
        <v>925</v>
      </c>
      <c r="C294" s="57" t="s">
        <v>224</v>
      </c>
      <c r="D294" s="57" t="s">
        <v>225</v>
      </c>
      <c r="E294" s="57" t="s">
        <v>1040</v>
      </c>
      <c r="F294" s="58" t="s">
        <v>1041</v>
      </c>
      <c r="G294" s="60" t="s">
        <v>1042</v>
      </c>
      <c r="H294" s="57" t="s">
        <v>154</v>
      </c>
      <c r="I294" s="57" t="s">
        <v>70</v>
      </c>
      <c r="J294" s="56" t="s">
        <v>177</v>
      </c>
      <c r="K294" s="77" t="s">
        <v>185</v>
      </c>
      <c r="L294" s="82">
        <v>100</v>
      </c>
      <c r="M294" s="83">
        <v>100</v>
      </c>
      <c r="N294" s="63" t="s">
        <v>1014</v>
      </c>
      <c r="O294" s="63" t="s">
        <v>1014</v>
      </c>
      <c r="P294" s="63" t="s">
        <v>179</v>
      </c>
      <c r="Q294" s="57" t="s">
        <v>180</v>
      </c>
      <c r="R294" s="85"/>
    </row>
    <row r="295" s="22" customFormat="1" ht="33.75" hidden="1" customHeight="1" spans="1:18">
      <c r="A295" s="56">
        <v>38</v>
      </c>
      <c r="B295" s="38" t="s">
        <v>925</v>
      </c>
      <c r="C295" s="57" t="s">
        <v>523</v>
      </c>
      <c r="D295" s="57" t="s">
        <v>1043</v>
      </c>
      <c r="E295" s="57" t="s">
        <v>1044</v>
      </c>
      <c r="F295" s="58" t="s">
        <v>1045</v>
      </c>
      <c r="G295" s="60" t="s">
        <v>1046</v>
      </c>
      <c r="H295" s="57" t="s">
        <v>163</v>
      </c>
      <c r="I295" s="57" t="s">
        <v>70</v>
      </c>
      <c r="J295" s="56" t="s">
        <v>177</v>
      </c>
      <c r="K295" s="77" t="s">
        <v>228</v>
      </c>
      <c r="L295" s="82">
        <v>350</v>
      </c>
      <c r="M295" s="83">
        <v>311</v>
      </c>
      <c r="N295" s="63" t="s">
        <v>1014</v>
      </c>
      <c r="O295" s="63" t="s">
        <v>1014</v>
      </c>
      <c r="P295" s="63" t="s">
        <v>179</v>
      </c>
      <c r="Q295" s="57" t="s">
        <v>180</v>
      </c>
      <c r="R295" s="85"/>
    </row>
    <row r="296" s="22" customFormat="1" ht="33.75" hidden="1" customHeight="1" spans="1:18">
      <c r="A296" s="56">
        <v>39</v>
      </c>
      <c r="B296" s="38" t="s">
        <v>925</v>
      </c>
      <c r="C296" s="57" t="s">
        <v>231</v>
      </c>
      <c r="D296" s="57" t="s">
        <v>232</v>
      </c>
      <c r="E296" s="57" t="s">
        <v>1047</v>
      </c>
      <c r="F296" s="58" t="s">
        <v>1048</v>
      </c>
      <c r="G296" s="60" t="s">
        <v>1049</v>
      </c>
      <c r="H296" s="57" t="s">
        <v>1050</v>
      </c>
      <c r="I296" s="57" t="s">
        <v>70</v>
      </c>
      <c r="J296" s="56" t="s">
        <v>177</v>
      </c>
      <c r="K296" s="77" t="s">
        <v>156</v>
      </c>
      <c r="L296" s="82">
        <v>1800</v>
      </c>
      <c r="M296" s="83">
        <v>1750</v>
      </c>
      <c r="N296" s="63" t="s">
        <v>1014</v>
      </c>
      <c r="O296" s="63" t="s">
        <v>1014</v>
      </c>
      <c r="P296" s="63" t="s">
        <v>179</v>
      </c>
      <c r="Q296" s="57" t="s">
        <v>180</v>
      </c>
      <c r="R296" s="85"/>
    </row>
    <row r="297" s="22" customFormat="1" ht="33.75" hidden="1" customHeight="1" spans="1:18">
      <c r="A297" s="56">
        <v>40</v>
      </c>
      <c r="B297" s="38" t="s">
        <v>925</v>
      </c>
      <c r="C297" s="57" t="s">
        <v>530</v>
      </c>
      <c r="D297" s="57" t="s">
        <v>531</v>
      </c>
      <c r="E297" s="57" t="s">
        <v>1051</v>
      </c>
      <c r="F297" s="58" t="s">
        <v>1052</v>
      </c>
      <c r="G297" s="60" t="s">
        <v>1053</v>
      </c>
      <c r="H297" s="57" t="s">
        <v>163</v>
      </c>
      <c r="I297" s="57" t="s">
        <v>70</v>
      </c>
      <c r="J297" s="56" t="s">
        <v>177</v>
      </c>
      <c r="K297" s="77" t="s">
        <v>185</v>
      </c>
      <c r="L297" s="82">
        <v>700</v>
      </c>
      <c r="M297" s="83">
        <v>500</v>
      </c>
      <c r="N297" s="63" t="s">
        <v>1014</v>
      </c>
      <c r="O297" s="63" t="s">
        <v>1014</v>
      </c>
      <c r="P297" s="63" t="s">
        <v>179</v>
      </c>
      <c r="Q297" s="57" t="s">
        <v>180</v>
      </c>
      <c r="R297" s="85"/>
    </row>
    <row r="298" s="22" customFormat="1" ht="33.75" hidden="1" customHeight="1" spans="1:18">
      <c r="A298" s="56">
        <v>41</v>
      </c>
      <c r="B298" s="38" t="s">
        <v>925</v>
      </c>
      <c r="C298" s="57" t="s">
        <v>530</v>
      </c>
      <c r="D298" s="57" t="s">
        <v>531</v>
      </c>
      <c r="E298" s="57" t="s">
        <v>1054</v>
      </c>
      <c r="F298" s="58" t="s">
        <v>1055</v>
      </c>
      <c r="G298" s="60" t="s">
        <v>1056</v>
      </c>
      <c r="H298" s="57" t="s">
        <v>154</v>
      </c>
      <c r="I298" s="57" t="s">
        <v>70</v>
      </c>
      <c r="J298" s="56" t="s">
        <v>177</v>
      </c>
      <c r="K298" s="77" t="s">
        <v>185</v>
      </c>
      <c r="L298" s="82">
        <v>200</v>
      </c>
      <c r="M298" s="83">
        <v>200</v>
      </c>
      <c r="N298" s="63" t="s">
        <v>1014</v>
      </c>
      <c r="O298" s="63" t="s">
        <v>1014</v>
      </c>
      <c r="P298" s="63" t="s">
        <v>179</v>
      </c>
      <c r="Q298" s="57" t="s">
        <v>180</v>
      </c>
      <c r="R298" s="85"/>
    </row>
    <row r="299" s="22" customFormat="1" ht="33.75" hidden="1" customHeight="1" spans="1:18">
      <c r="A299" s="56">
        <v>42</v>
      </c>
      <c r="B299" s="38" t="s">
        <v>925</v>
      </c>
      <c r="C299" s="57" t="s">
        <v>552</v>
      </c>
      <c r="D299" s="57" t="s">
        <v>553</v>
      </c>
      <c r="E299" s="57" t="s">
        <v>1057</v>
      </c>
      <c r="F299" s="58" t="s">
        <v>1058</v>
      </c>
      <c r="G299" s="60" t="s">
        <v>1059</v>
      </c>
      <c r="H299" s="57" t="s">
        <v>154</v>
      </c>
      <c r="I299" s="57" t="s">
        <v>70</v>
      </c>
      <c r="J299" s="56" t="s">
        <v>177</v>
      </c>
      <c r="K299" s="77" t="s">
        <v>185</v>
      </c>
      <c r="L299" s="82">
        <v>380</v>
      </c>
      <c r="M299" s="83">
        <v>350</v>
      </c>
      <c r="N299" s="63" t="s">
        <v>1014</v>
      </c>
      <c r="O299" s="63" t="s">
        <v>1014</v>
      </c>
      <c r="P299" s="63" t="s">
        <v>179</v>
      </c>
      <c r="Q299" s="57" t="s">
        <v>180</v>
      </c>
      <c r="R299" s="85"/>
    </row>
    <row r="300" s="22" customFormat="1" ht="33.75" customHeight="1" spans="1:18">
      <c r="A300" s="56">
        <v>43</v>
      </c>
      <c r="B300" s="38" t="s">
        <v>925</v>
      </c>
      <c r="C300" s="57" t="s">
        <v>161</v>
      </c>
      <c r="D300" s="57" t="s">
        <v>162</v>
      </c>
      <c r="E300" s="57"/>
      <c r="F300" s="58" t="s">
        <v>1060</v>
      </c>
      <c r="G300" s="60" t="s">
        <v>1061</v>
      </c>
      <c r="H300" s="57" t="s">
        <v>147</v>
      </c>
      <c r="I300" s="57" t="s">
        <v>70</v>
      </c>
      <c r="J300" s="56" t="s">
        <v>155</v>
      </c>
      <c r="K300" s="77" t="s">
        <v>161</v>
      </c>
      <c r="L300" s="82">
        <v>64664</v>
      </c>
      <c r="M300" s="83">
        <v>2000</v>
      </c>
      <c r="N300" s="63" t="s">
        <v>1062</v>
      </c>
      <c r="O300" s="63" t="s">
        <v>1062</v>
      </c>
      <c r="P300" s="63" t="s">
        <v>13</v>
      </c>
      <c r="Q300" s="57" t="s">
        <v>157</v>
      </c>
      <c r="R300" s="85"/>
    </row>
    <row r="301" s="22" customFormat="1" ht="33.75" customHeight="1" spans="1:18">
      <c r="A301" s="56">
        <v>44</v>
      </c>
      <c r="B301" s="38" t="s">
        <v>925</v>
      </c>
      <c r="C301" s="57" t="s">
        <v>161</v>
      </c>
      <c r="D301" s="57" t="s">
        <v>162</v>
      </c>
      <c r="E301" s="57"/>
      <c r="F301" s="58" t="s">
        <v>1063</v>
      </c>
      <c r="G301" s="60" t="s">
        <v>1064</v>
      </c>
      <c r="H301" s="57" t="s">
        <v>147</v>
      </c>
      <c r="I301" s="57" t="s">
        <v>255</v>
      </c>
      <c r="J301" s="56" t="s">
        <v>155</v>
      </c>
      <c r="K301" s="77" t="s">
        <v>161</v>
      </c>
      <c r="L301" s="82">
        <v>17191.59</v>
      </c>
      <c r="M301" s="83">
        <v>1000</v>
      </c>
      <c r="N301" s="63" t="s">
        <v>1062</v>
      </c>
      <c r="O301" s="63" t="s">
        <v>1062</v>
      </c>
      <c r="P301" s="63" t="s">
        <v>13</v>
      </c>
      <c r="Q301" s="57" t="s">
        <v>157</v>
      </c>
      <c r="R301" s="85"/>
    </row>
    <row r="302" s="22" customFormat="1" ht="33.75" customHeight="1" spans="1:18">
      <c r="A302" s="56">
        <v>45</v>
      </c>
      <c r="B302" s="38" t="s">
        <v>925</v>
      </c>
      <c r="C302" s="57" t="s">
        <v>161</v>
      </c>
      <c r="D302" s="57" t="s">
        <v>162</v>
      </c>
      <c r="E302" s="57"/>
      <c r="F302" s="58" t="s">
        <v>1065</v>
      </c>
      <c r="G302" s="60" t="s">
        <v>1066</v>
      </c>
      <c r="H302" s="57" t="s">
        <v>69</v>
      </c>
      <c r="I302" s="57" t="s">
        <v>255</v>
      </c>
      <c r="J302" s="56" t="s">
        <v>155</v>
      </c>
      <c r="K302" s="77" t="s">
        <v>161</v>
      </c>
      <c r="L302" s="82">
        <v>850</v>
      </c>
      <c r="M302" s="83">
        <v>360</v>
      </c>
      <c r="N302" s="63" t="s">
        <v>1062</v>
      </c>
      <c r="O302" s="63" t="s">
        <v>1062</v>
      </c>
      <c r="P302" s="63" t="s">
        <v>13</v>
      </c>
      <c r="Q302" s="57" t="s">
        <v>157</v>
      </c>
      <c r="R302" s="85"/>
    </row>
    <row r="303" s="22" customFormat="1" ht="33.75" customHeight="1" spans="1:18">
      <c r="A303" s="56">
        <v>46</v>
      </c>
      <c r="B303" s="38" t="s">
        <v>925</v>
      </c>
      <c r="C303" s="57" t="s">
        <v>161</v>
      </c>
      <c r="D303" s="57" t="s">
        <v>162</v>
      </c>
      <c r="E303" s="57"/>
      <c r="F303" s="58" t="s">
        <v>1067</v>
      </c>
      <c r="G303" s="60" t="s">
        <v>1068</v>
      </c>
      <c r="H303" s="57" t="s">
        <v>147</v>
      </c>
      <c r="I303" s="57" t="s">
        <v>327</v>
      </c>
      <c r="J303" s="56" t="s">
        <v>155</v>
      </c>
      <c r="K303" s="77" t="s">
        <v>161</v>
      </c>
      <c r="L303" s="82">
        <v>12582.55</v>
      </c>
      <c r="M303" s="83">
        <v>2500</v>
      </c>
      <c r="N303" s="63" t="s">
        <v>1062</v>
      </c>
      <c r="O303" s="63" t="s">
        <v>1062</v>
      </c>
      <c r="P303" s="63" t="s">
        <v>13</v>
      </c>
      <c r="Q303" s="57" t="s">
        <v>157</v>
      </c>
      <c r="R303" s="85"/>
    </row>
    <row r="304" s="22" customFormat="1" ht="33.75" hidden="1" customHeight="1" spans="1:18">
      <c r="A304" s="56">
        <v>47</v>
      </c>
      <c r="B304" s="38" t="s">
        <v>925</v>
      </c>
      <c r="C304" s="57" t="s">
        <v>692</v>
      </c>
      <c r="D304" s="57" t="s">
        <v>693</v>
      </c>
      <c r="E304" s="57"/>
      <c r="F304" s="58" t="s">
        <v>1069</v>
      </c>
      <c r="G304" s="60" t="s">
        <v>1070</v>
      </c>
      <c r="H304" s="57" t="s">
        <v>69</v>
      </c>
      <c r="I304" s="57" t="s">
        <v>255</v>
      </c>
      <c r="J304" s="56" t="s">
        <v>155</v>
      </c>
      <c r="K304" s="77" t="s">
        <v>681</v>
      </c>
      <c r="L304" s="82">
        <v>460</v>
      </c>
      <c r="M304" s="83">
        <v>100</v>
      </c>
      <c r="N304" s="63" t="s">
        <v>1062</v>
      </c>
      <c r="O304" s="63" t="s">
        <v>1062</v>
      </c>
      <c r="P304" s="63" t="s">
        <v>13</v>
      </c>
      <c r="Q304" s="57" t="s">
        <v>157</v>
      </c>
      <c r="R304" s="85"/>
    </row>
    <row r="305" s="22" customFormat="1" ht="33.75" customHeight="1" spans="1:18">
      <c r="A305" s="56">
        <v>48</v>
      </c>
      <c r="B305" s="38" t="s">
        <v>925</v>
      </c>
      <c r="C305" s="57" t="s">
        <v>161</v>
      </c>
      <c r="D305" s="57" t="s">
        <v>693</v>
      </c>
      <c r="E305" s="57"/>
      <c r="F305" s="58" t="s">
        <v>1071</v>
      </c>
      <c r="G305" s="60" t="s">
        <v>1072</v>
      </c>
      <c r="H305" s="57" t="s">
        <v>69</v>
      </c>
      <c r="I305" s="57" t="s">
        <v>255</v>
      </c>
      <c r="J305" s="56" t="s">
        <v>155</v>
      </c>
      <c r="K305" s="77"/>
      <c r="L305" s="82">
        <v>60</v>
      </c>
      <c r="M305" s="83">
        <v>60</v>
      </c>
      <c r="N305" s="63" t="s">
        <v>1062</v>
      </c>
      <c r="O305" s="63" t="s">
        <v>1062</v>
      </c>
      <c r="P305" s="63" t="s">
        <v>13</v>
      </c>
      <c r="Q305" s="57" t="s">
        <v>157</v>
      </c>
      <c r="R305" s="85"/>
    </row>
    <row r="306" s="22" customFormat="1" ht="33.75" customHeight="1" spans="1:18">
      <c r="A306" s="56">
        <v>49</v>
      </c>
      <c r="B306" s="38" t="s">
        <v>925</v>
      </c>
      <c r="C306" s="57" t="s">
        <v>161</v>
      </c>
      <c r="D306" s="57" t="s">
        <v>693</v>
      </c>
      <c r="E306" s="57"/>
      <c r="F306" s="58" t="s">
        <v>1073</v>
      </c>
      <c r="G306" s="60" t="s">
        <v>1074</v>
      </c>
      <c r="H306" s="57" t="s">
        <v>69</v>
      </c>
      <c r="I306" s="57" t="s">
        <v>255</v>
      </c>
      <c r="J306" s="56" t="s">
        <v>155</v>
      </c>
      <c r="K306" s="77"/>
      <c r="L306" s="82">
        <v>200</v>
      </c>
      <c r="M306" s="83">
        <v>100</v>
      </c>
      <c r="N306" s="63" t="s">
        <v>1062</v>
      </c>
      <c r="O306" s="63" t="s">
        <v>1062</v>
      </c>
      <c r="P306" s="63" t="s">
        <v>13</v>
      </c>
      <c r="Q306" s="57" t="s">
        <v>157</v>
      </c>
      <c r="R306" s="85"/>
    </row>
    <row r="307" s="22" customFormat="1" ht="33.75" hidden="1" customHeight="1" spans="1:18">
      <c r="A307" s="56">
        <v>50</v>
      </c>
      <c r="B307" s="38" t="s">
        <v>925</v>
      </c>
      <c r="C307" s="57" t="s">
        <v>167</v>
      </c>
      <c r="D307" s="57" t="s">
        <v>677</v>
      </c>
      <c r="E307" s="57"/>
      <c r="F307" s="58" t="s">
        <v>1075</v>
      </c>
      <c r="G307" s="60" t="s">
        <v>1076</v>
      </c>
      <c r="H307" s="57" t="s">
        <v>147</v>
      </c>
      <c r="I307" s="57" t="s">
        <v>273</v>
      </c>
      <c r="J307" s="56" t="s">
        <v>155</v>
      </c>
      <c r="K307" s="77"/>
      <c r="L307" s="82">
        <v>4531.26</v>
      </c>
      <c r="M307" s="83">
        <v>1000</v>
      </c>
      <c r="N307" s="63" t="s">
        <v>1062</v>
      </c>
      <c r="O307" s="63" t="s">
        <v>1062</v>
      </c>
      <c r="P307" s="63" t="s">
        <v>13</v>
      </c>
      <c r="Q307" s="57" t="s">
        <v>157</v>
      </c>
      <c r="R307" s="85"/>
    </row>
    <row r="308" s="22" customFormat="1" ht="33.75" hidden="1" customHeight="1" spans="1:18">
      <c r="A308" s="56">
        <v>51</v>
      </c>
      <c r="B308" s="38" t="s">
        <v>925</v>
      </c>
      <c r="C308" s="57" t="s">
        <v>167</v>
      </c>
      <c r="D308" s="57" t="s">
        <v>168</v>
      </c>
      <c r="E308" s="57"/>
      <c r="F308" s="58" t="s">
        <v>1077</v>
      </c>
      <c r="G308" s="60" t="s">
        <v>1078</v>
      </c>
      <c r="H308" s="57" t="s">
        <v>147</v>
      </c>
      <c r="I308" s="57" t="s">
        <v>255</v>
      </c>
      <c r="J308" s="56" t="s">
        <v>155</v>
      </c>
      <c r="K308" s="77"/>
      <c r="L308" s="82">
        <v>19000</v>
      </c>
      <c r="M308" s="83">
        <v>5891.1096</v>
      </c>
      <c r="N308" s="63" t="s">
        <v>1062</v>
      </c>
      <c r="O308" s="63" t="s">
        <v>1062</v>
      </c>
      <c r="P308" s="63" t="s">
        <v>13</v>
      </c>
      <c r="Q308" s="57" t="s">
        <v>157</v>
      </c>
      <c r="R308" s="85"/>
    </row>
    <row r="309" s="22" customFormat="1" ht="33.75" hidden="1" customHeight="1" spans="1:18">
      <c r="A309" s="56">
        <v>52</v>
      </c>
      <c r="B309" s="38" t="s">
        <v>925</v>
      </c>
      <c r="C309" s="57" t="s">
        <v>1079</v>
      </c>
      <c r="D309" s="57" t="s">
        <v>1079</v>
      </c>
      <c r="E309" s="57"/>
      <c r="F309" s="58" t="s">
        <v>1080</v>
      </c>
      <c r="G309" s="60" t="s">
        <v>1081</v>
      </c>
      <c r="H309" s="57" t="s">
        <v>147</v>
      </c>
      <c r="I309" s="57" t="s">
        <v>389</v>
      </c>
      <c r="J309" s="56" t="s">
        <v>155</v>
      </c>
      <c r="K309" s="77"/>
      <c r="L309" s="82">
        <v>4700</v>
      </c>
      <c r="M309" s="83">
        <v>1000</v>
      </c>
      <c r="N309" s="63" t="s">
        <v>1062</v>
      </c>
      <c r="O309" s="63" t="s">
        <v>1062</v>
      </c>
      <c r="P309" s="63" t="s">
        <v>13</v>
      </c>
      <c r="Q309" s="57" t="s">
        <v>157</v>
      </c>
      <c r="R309" s="85"/>
    </row>
    <row r="310" s="22" customFormat="1" ht="33.75" hidden="1" customHeight="1" spans="1:18">
      <c r="A310" s="56">
        <v>53</v>
      </c>
      <c r="B310" s="38" t="s">
        <v>925</v>
      </c>
      <c r="C310" s="57" t="s">
        <v>164</v>
      </c>
      <c r="D310" s="57" t="s">
        <v>164</v>
      </c>
      <c r="E310" s="57"/>
      <c r="F310" s="58" t="s">
        <v>1082</v>
      </c>
      <c r="G310" s="60" t="s">
        <v>1083</v>
      </c>
      <c r="H310" s="57" t="s">
        <v>69</v>
      </c>
      <c r="I310" s="57" t="s">
        <v>255</v>
      </c>
      <c r="J310" s="56" t="s">
        <v>155</v>
      </c>
      <c r="K310" s="77"/>
      <c r="L310" s="82">
        <v>435</v>
      </c>
      <c r="M310" s="83">
        <v>180</v>
      </c>
      <c r="N310" s="63" t="s">
        <v>1062</v>
      </c>
      <c r="O310" s="63" t="s">
        <v>1062</v>
      </c>
      <c r="P310" s="63" t="s">
        <v>13</v>
      </c>
      <c r="Q310" s="57" t="s">
        <v>157</v>
      </c>
      <c r="R310" s="85"/>
    </row>
    <row r="311" s="22" customFormat="1" ht="33.75" hidden="1" customHeight="1" spans="1:18">
      <c r="A311" s="56">
        <v>54</v>
      </c>
      <c r="B311" s="38" t="s">
        <v>925</v>
      </c>
      <c r="C311" s="57" t="s">
        <v>668</v>
      </c>
      <c r="D311" s="57" t="s">
        <v>877</v>
      </c>
      <c r="E311" s="57"/>
      <c r="F311" s="58" t="s">
        <v>1084</v>
      </c>
      <c r="G311" s="60" t="s">
        <v>1085</v>
      </c>
      <c r="H311" s="57" t="s">
        <v>147</v>
      </c>
      <c r="I311" s="57" t="s">
        <v>808</v>
      </c>
      <c r="J311" s="56" t="s">
        <v>155</v>
      </c>
      <c r="K311" s="77"/>
      <c r="L311" s="82">
        <v>7098.77</v>
      </c>
      <c r="M311" s="83">
        <v>2300</v>
      </c>
      <c r="N311" s="63" t="s">
        <v>1062</v>
      </c>
      <c r="O311" s="63" t="s">
        <v>1062</v>
      </c>
      <c r="P311" s="63" t="s">
        <v>13</v>
      </c>
      <c r="Q311" s="57" t="s">
        <v>157</v>
      </c>
      <c r="R311" s="85"/>
    </row>
    <row r="312" s="22" customFormat="1" ht="33.75" hidden="1" customHeight="1" spans="1:18">
      <c r="A312" s="56">
        <v>55</v>
      </c>
      <c r="B312" s="38" t="s">
        <v>925</v>
      </c>
      <c r="C312" s="57" t="s">
        <v>251</v>
      </c>
      <c r="D312" s="57" t="s">
        <v>251</v>
      </c>
      <c r="E312" s="57"/>
      <c r="F312" s="58" t="s">
        <v>1086</v>
      </c>
      <c r="G312" s="60" t="s">
        <v>1087</v>
      </c>
      <c r="H312" s="57" t="s">
        <v>69</v>
      </c>
      <c r="I312" s="57" t="s">
        <v>255</v>
      </c>
      <c r="J312" s="56" t="s">
        <v>155</v>
      </c>
      <c r="K312" s="77"/>
      <c r="L312" s="82">
        <v>25</v>
      </c>
      <c r="M312" s="83">
        <v>25</v>
      </c>
      <c r="N312" s="63" t="s">
        <v>1062</v>
      </c>
      <c r="O312" s="63" t="s">
        <v>1062</v>
      </c>
      <c r="P312" s="63" t="s">
        <v>13</v>
      </c>
      <c r="Q312" s="57" t="s">
        <v>157</v>
      </c>
      <c r="R312" s="85"/>
    </row>
    <row r="313" s="22" customFormat="1" ht="33.75" hidden="1" customHeight="1" spans="1:18">
      <c r="A313" s="56">
        <v>56</v>
      </c>
      <c r="B313" s="38" t="s">
        <v>925</v>
      </c>
      <c r="C313" s="57" t="s">
        <v>251</v>
      </c>
      <c r="D313" s="57" t="s">
        <v>251</v>
      </c>
      <c r="E313" s="57"/>
      <c r="F313" s="58" t="s">
        <v>1088</v>
      </c>
      <c r="G313" s="60" t="s">
        <v>1089</v>
      </c>
      <c r="H313" s="57" t="s">
        <v>147</v>
      </c>
      <c r="I313" s="57" t="s">
        <v>70</v>
      </c>
      <c r="J313" s="56" t="s">
        <v>155</v>
      </c>
      <c r="K313" s="77"/>
      <c r="L313" s="82">
        <v>30</v>
      </c>
      <c r="M313" s="83">
        <v>30</v>
      </c>
      <c r="N313" s="63" t="s">
        <v>1062</v>
      </c>
      <c r="O313" s="63" t="s">
        <v>1062</v>
      </c>
      <c r="P313" s="63" t="s">
        <v>13</v>
      </c>
      <c r="Q313" s="57" t="s">
        <v>157</v>
      </c>
      <c r="R313" s="85"/>
    </row>
  </sheetData>
  <autoFilter ref="A4:S313">
    <filterColumn colId="2">
      <customFilters>
        <customFilter operator="equal" val="全面推进河长制湖长制"/>
      </customFilters>
    </filterColumn>
    <filterColumn colId="9">
      <customFilters>
        <customFilter operator="equal" val="农业农村基础设施类"/>
      </customFilters>
    </filterColumn>
    <extLst/>
  </autoFilter>
  <dataValidations count="3">
    <dataValidation type="list" allowBlank="1" showInputMessage="1" showErrorMessage="1" sqref="C36 D36 H36 J36 K36 C5:C7 C62:C63 C73:C88 C111:C255 C257:C259 D5:D7 D8:D24 D62:D88 D89:D110 D111:D255 D257:D259 E89:E110 H5:H7 H8:H24 H62:H88 H111:H255 H257:H259 I5:I7 I8:I9 I89:I110 J5:J7 J62:J88 J111:J255 J257:J259 K5:K7 K62:K88 K89:K110 K111:K255 K257:K259 L64:L72 J8:K24">
      <formula1>[1]Sheet1!#REF!</formula1>
    </dataValidation>
    <dataValidation type="list" allowBlank="1" showErrorMessage="1" sqref="K53 H53:H55 J53:J55 C53:D54" errorStyle="warning">
      <formula1>[1]Sheet1!#REF!</formula1>
    </dataValidation>
    <dataValidation type="list" allowBlank="1" showInputMessage="1" showErrorMessage="1" sqref="J56:J61 C56:D61">
      <formula1>[2]Sheet1!#REF!</formula1>
    </dataValidation>
  </dataValidations>
  <printOptions horizontalCentered="1"/>
  <pageMargins left="0.590277777777778" right="0.590277777777778" top="0.786805555555556" bottom="0.590277777777778" header="0.511805555555556" footer="0.393055555555556"/>
  <pageSetup paperSize="9" scale="37" fitToHeight="0" orientation="landscape" blackAndWhite="1"/>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2:S92"/>
  <sheetViews>
    <sheetView workbookViewId="0">
      <selection activeCell="G60" sqref="G60"/>
    </sheetView>
  </sheetViews>
  <sheetFormatPr defaultColWidth="9" defaultRowHeight="14.25"/>
  <cols>
    <col min="2" max="2" width="19.25" customWidth="1"/>
  </cols>
  <sheetData>
    <row r="2" s="8" customFormat="1" spans="3:19">
      <c r="C2" s="8" t="s">
        <v>41</v>
      </c>
      <c r="H2" s="8" t="s">
        <v>1090</v>
      </c>
      <c r="S2" s="8" t="s">
        <v>40</v>
      </c>
    </row>
    <row r="3" spans="1:19">
      <c r="A3" t="s">
        <v>147</v>
      </c>
      <c r="C3" t="s">
        <v>1091</v>
      </c>
      <c r="H3" t="s">
        <v>1092</v>
      </c>
      <c r="S3" t="s">
        <v>1093</v>
      </c>
    </row>
    <row r="4" spans="1:19">
      <c r="A4" t="s">
        <v>69</v>
      </c>
      <c r="C4" t="s">
        <v>1094</v>
      </c>
      <c r="H4" t="s">
        <v>86</v>
      </c>
      <c r="S4" t="s">
        <v>1095</v>
      </c>
    </row>
    <row r="5" spans="3:19">
      <c r="C5" t="s">
        <v>1096</v>
      </c>
      <c r="H5" t="s">
        <v>104</v>
      </c>
      <c r="S5" t="s">
        <v>1097</v>
      </c>
    </row>
    <row r="6" spans="3:19">
      <c r="C6" t="s">
        <v>1098</v>
      </c>
      <c r="H6" t="s">
        <v>97</v>
      </c>
      <c r="S6" t="s">
        <v>1097</v>
      </c>
    </row>
    <row r="7" spans="1:19">
      <c r="A7" t="s">
        <v>70</v>
      </c>
      <c r="C7" t="s">
        <v>1099</v>
      </c>
      <c r="H7" t="s">
        <v>81</v>
      </c>
      <c r="S7" t="s">
        <v>1097</v>
      </c>
    </row>
    <row r="8" spans="1:19">
      <c r="A8" t="s">
        <v>327</v>
      </c>
      <c r="C8" t="s">
        <v>1100</v>
      </c>
      <c r="H8" t="s">
        <v>370</v>
      </c>
      <c r="S8" t="s">
        <v>1101</v>
      </c>
    </row>
    <row r="9" spans="1:19">
      <c r="A9" t="s">
        <v>273</v>
      </c>
      <c r="C9" t="s">
        <v>1102</v>
      </c>
      <c r="H9" t="s">
        <v>72</v>
      </c>
      <c r="S9" t="s">
        <v>268</v>
      </c>
    </row>
    <row r="10" spans="1:19">
      <c r="A10" t="s">
        <v>389</v>
      </c>
      <c r="C10" t="s">
        <v>1103</v>
      </c>
      <c r="H10" t="s">
        <v>161</v>
      </c>
      <c r="S10" t="s">
        <v>310</v>
      </c>
    </row>
    <row r="11" spans="1:19">
      <c r="A11" t="s">
        <v>808</v>
      </c>
      <c r="C11" t="s">
        <v>1104</v>
      </c>
      <c r="H11" t="s">
        <v>681</v>
      </c>
      <c r="S11" t="s">
        <v>92</v>
      </c>
    </row>
    <row r="12" spans="1:19">
      <c r="A12" t="s">
        <v>255</v>
      </c>
      <c r="C12" t="s">
        <v>1105</v>
      </c>
      <c r="H12" t="s">
        <v>158</v>
      </c>
      <c r="S12" t="s">
        <v>87</v>
      </c>
    </row>
    <row r="13" spans="3:19">
      <c r="C13" t="s">
        <v>1106</v>
      </c>
      <c r="H13" t="s">
        <v>165</v>
      </c>
      <c r="S13" t="s">
        <v>99</v>
      </c>
    </row>
    <row r="14" spans="1:19">
      <c r="A14" s="9" t="s">
        <v>80</v>
      </c>
      <c r="C14" t="s">
        <v>1107</v>
      </c>
      <c r="H14" t="s">
        <v>685</v>
      </c>
      <c r="S14" t="s">
        <v>64</v>
      </c>
    </row>
    <row r="15" spans="1:19">
      <c r="A15" s="9" t="s">
        <v>71</v>
      </c>
      <c r="C15" t="s">
        <v>1108</v>
      </c>
      <c r="H15" t="s">
        <v>185</v>
      </c>
      <c r="S15" t="s">
        <v>106</v>
      </c>
    </row>
    <row r="16" spans="1:19">
      <c r="A16" s="9" t="s">
        <v>155</v>
      </c>
      <c r="C16" t="s">
        <v>493</v>
      </c>
      <c r="H16" t="s">
        <v>228</v>
      </c>
      <c r="S16" t="s">
        <v>257</v>
      </c>
    </row>
    <row r="17" spans="1:19">
      <c r="A17" s="9" t="s">
        <v>177</v>
      </c>
      <c r="C17" t="s">
        <v>742</v>
      </c>
      <c r="H17" t="s">
        <v>173</v>
      </c>
      <c r="S17" t="s">
        <v>136</v>
      </c>
    </row>
    <row r="18" spans="3:19">
      <c r="C18" t="s">
        <v>269</v>
      </c>
      <c r="H18" t="s">
        <v>346</v>
      </c>
      <c r="S18" t="s">
        <v>75</v>
      </c>
    </row>
    <row r="19" spans="3:19">
      <c r="C19" t="s">
        <v>465</v>
      </c>
      <c r="H19" t="s">
        <v>286</v>
      </c>
      <c r="S19" t="s">
        <v>130</v>
      </c>
    </row>
    <row r="20" spans="3:19">
      <c r="C20" t="s">
        <v>311</v>
      </c>
      <c r="H20" t="s">
        <v>156</v>
      </c>
      <c r="S20" t="s">
        <v>1109</v>
      </c>
    </row>
    <row r="21" spans="3:19">
      <c r="C21" t="s">
        <v>1110</v>
      </c>
      <c r="H21" t="s">
        <v>403</v>
      </c>
      <c r="S21" t="s">
        <v>161</v>
      </c>
    </row>
    <row r="22" spans="3:19">
      <c r="C22" t="s">
        <v>93</v>
      </c>
      <c r="S22" t="s">
        <v>692</v>
      </c>
    </row>
    <row r="23" spans="3:19">
      <c r="C23" t="s">
        <v>936</v>
      </c>
      <c r="S23" t="s">
        <v>158</v>
      </c>
    </row>
    <row r="24" spans="3:19">
      <c r="C24" t="s">
        <v>88</v>
      </c>
      <c r="S24" t="s">
        <v>668</v>
      </c>
    </row>
    <row r="25" spans="3:19">
      <c r="C25" t="s">
        <v>1111</v>
      </c>
      <c r="S25" t="s">
        <v>167</v>
      </c>
    </row>
    <row r="26" spans="3:19">
      <c r="C26" t="s">
        <v>940</v>
      </c>
      <c r="S26" t="s">
        <v>1079</v>
      </c>
    </row>
    <row r="27" spans="3:19">
      <c r="C27" t="s">
        <v>1112</v>
      </c>
      <c r="S27" t="s">
        <v>151</v>
      </c>
    </row>
    <row r="28" spans="3:19">
      <c r="C28" t="s">
        <v>100</v>
      </c>
      <c r="S28" t="s">
        <v>251</v>
      </c>
    </row>
    <row r="29" spans="3:19">
      <c r="C29" t="s">
        <v>126</v>
      </c>
      <c r="S29" t="s">
        <v>164</v>
      </c>
    </row>
    <row r="30" spans="3:19">
      <c r="C30" t="s">
        <v>1113</v>
      </c>
      <c r="S30" t="s">
        <v>181</v>
      </c>
    </row>
    <row r="31" spans="3:19">
      <c r="C31" t="s">
        <v>122</v>
      </c>
      <c r="S31" t="s">
        <v>173</v>
      </c>
    </row>
    <row r="32" spans="3:19">
      <c r="C32" t="s">
        <v>1114</v>
      </c>
      <c r="S32" t="s">
        <v>228</v>
      </c>
    </row>
    <row r="33" spans="3:19">
      <c r="C33" t="s">
        <v>65</v>
      </c>
      <c r="S33" t="s">
        <v>1033</v>
      </c>
    </row>
    <row r="34" spans="3:19">
      <c r="C34" t="s">
        <v>111</v>
      </c>
      <c r="S34" t="s">
        <v>557</v>
      </c>
    </row>
    <row r="35" spans="3:19">
      <c r="C35" t="s">
        <v>107</v>
      </c>
      <c r="S35" t="s">
        <v>224</v>
      </c>
    </row>
    <row r="36" spans="3:19">
      <c r="C36" t="s">
        <v>1115</v>
      </c>
      <c r="S36" t="s">
        <v>523</v>
      </c>
    </row>
    <row r="37" spans="3:19">
      <c r="C37" t="s">
        <v>1116</v>
      </c>
      <c r="S37" t="s">
        <v>231</v>
      </c>
    </row>
    <row r="38" spans="3:19">
      <c r="C38" t="s">
        <v>258</v>
      </c>
      <c r="S38" t="s">
        <v>530</v>
      </c>
    </row>
    <row r="39" spans="3:19">
      <c r="C39" t="s">
        <v>136</v>
      </c>
      <c r="S39" t="s">
        <v>1117</v>
      </c>
    </row>
    <row r="40" spans="3:19">
      <c r="C40" t="s">
        <v>82</v>
      </c>
      <c r="S40" t="s">
        <v>552</v>
      </c>
    </row>
    <row r="41" spans="3:19">
      <c r="C41" t="s">
        <v>76</v>
      </c>
      <c r="S41" t="s">
        <v>1118</v>
      </c>
    </row>
    <row r="42" spans="3:19">
      <c r="C42" t="s">
        <v>1119</v>
      </c>
      <c r="S42" t="s">
        <v>346</v>
      </c>
    </row>
    <row r="43" spans="3:19">
      <c r="C43" t="s">
        <v>794</v>
      </c>
      <c r="S43" t="s">
        <v>352</v>
      </c>
    </row>
    <row r="44" spans="3:19">
      <c r="C44" t="s">
        <v>143</v>
      </c>
      <c r="S44" t="s">
        <v>359</v>
      </c>
    </row>
    <row r="45" spans="3:19">
      <c r="C45" t="s">
        <v>131</v>
      </c>
      <c r="S45" t="s">
        <v>281</v>
      </c>
    </row>
    <row r="46" spans="3:19">
      <c r="C46" t="s">
        <v>1109</v>
      </c>
      <c r="S46" t="s">
        <v>1120</v>
      </c>
    </row>
    <row r="47" spans="3:19">
      <c r="C47" t="s">
        <v>162</v>
      </c>
      <c r="S47" t="s">
        <v>1121</v>
      </c>
    </row>
    <row r="48" spans="3:3">
      <c r="C48" t="s">
        <v>693</v>
      </c>
    </row>
    <row r="49" spans="3:3">
      <c r="C49" t="s">
        <v>159</v>
      </c>
    </row>
    <row r="50" spans="3:3">
      <c r="C50" t="s">
        <v>669</v>
      </c>
    </row>
    <row r="51" spans="3:3">
      <c r="C51" t="s">
        <v>877</v>
      </c>
    </row>
    <row r="52" spans="3:3">
      <c r="C52" t="s">
        <v>1122</v>
      </c>
    </row>
    <row r="53" spans="3:3">
      <c r="C53" t="s">
        <v>677</v>
      </c>
    </row>
    <row r="54" spans="3:3">
      <c r="C54" t="s">
        <v>1123</v>
      </c>
    </row>
    <row r="55" spans="3:3">
      <c r="C55" t="s">
        <v>168</v>
      </c>
    </row>
    <row r="56" spans="3:3">
      <c r="C56" t="s">
        <v>1079</v>
      </c>
    </row>
    <row r="57" spans="3:3">
      <c r="C57" t="s">
        <v>152</v>
      </c>
    </row>
    <row r="58" spans="3:3">
      <c r="C58" t="s">
        <v>251</v>
      </c>
    </row>
    <row r="59" spans="3:3">
      <c r="C59" t="s">
        <v>164</v>
      </c>
    </row>
    <row r="60" spans="3:3">
      <c r="C60" t="s">
        <v>186</v>
      </c>
    </row>
    <row r="61" spans="3:3">
      <c r="C61" t="s">
        <v>535</v>
      </c>
    </row>
    <row r="62" spans="3:3">
      <c r="C62" t="s">
        <v>182</v>
      </c>
    </row>
    <row r="63" spans="3:3">
      <c r="C63" t="s">
        <v>1124</v>
      </c>
    </row>
    <row r="64" spans="3:3">
      <c r="C64" t="s">
        <v>539</v>
      </c>
    </row>
    <row r="65" spans="3:3">
      <c r="C65" t="s">
        <v>219</v>
      </c>
    </row>
    <row r="66" spans="3:3">
      <c r="C66" t="s">
        <v>174</v>
      </c>
    </row>
    <row r="67" spans="3:3">
      <c r="C67" t="s">
        <v>1125</v>
      </c>
    </row>
    <row r="68" spans="3:3">
      <c r="C68" t="s">
        <v>228</v>
      </c>
    </row>
    <row r="69" spans="3:3">
      <c r="C69" t="s">
        <v>1033</v>
      </c>
    </row>
    <row r="70" spans="3:3">
      <c r="C70" t="s">
        <v>557</v>
      </c>
    </row>
    <row r="71" spans="3:3">
      <c r="C71" t="s">
        <v>225</v>
      </c>
    </row>
    <row r="72" spans="3:3">
      <c r="C72" t="s">
        <v>1126</v>
      </c>
    </row>
    <row r="73" spans="3:3">
      <c r="C73" t="s">
        <v>523</v>
      </c>
    </row>
    <row r="74" spans="3:3">
      <c r="C74" t="s">
        <v>1043</v>
      </c>
    </row>
    <row r="75" spans="3:3">
      <c r="C75" t="s">
        <v>232</v>
      </c>
    </row>
    <row r="76" spans="3:3">
      <c r="C76" t="s">
        <v>1127</v>
      </c>
    </row>
    <row r="77" spans="3:3">
      <c r="C77" t="s">
        <v>531</v>
      </c>
    </row>
    <row r="78" spans="3:3">
      <c r="C78" t="s">
        <v>1117</v>
      </c>
    </row>
    <row r="79" spans="3:3">
      <c r="C79" t="s">
        <v>553</v>
      </c>
    </row>
    <row r="80" spans="3:3">
      <c r="C80" t="s">
        <v>1118</v>
      </c>
    </row>
    <row r="81" spans="3:3">
      <c r="C81" t="s">
        <v>347</v>
      </c>
    </row>
    <row r="82" spans="3:3">
      <c r="C82" t="s">
        <v>730</v>
      </c>
    </row>
    <row r="83" spans="3:3">
      <c r="C83" t="s">
        <v>352</v>
      </c>
    </row>
    <row r="84" spans="3:3">
      <c r="C84" t="s">
        <v>359</v>
      </c>
    </row>
    <row r="85" spans="3:3">
      <c r="C85" t="s">
        <v>399</v>
      </c>
    </row>
    <row r="86" spans="3:3">
      <c r="C86" t="s">
        <v>415</v>
      </c>
    </row>
    <row r="87" spans="3:3">
      <c r="C87" t="s">
        <v>611</v>
      </c>
    </row>
    <row r="88" spans="3:3">
      <c r="C88" t="s">
        <v>411</v>
      </c>
    </row>
    <row r="89" spans="3:3">
      <c r="C89" t="s">
        <v>282</v>
      </c>
    </row>
    <row r="90" spans="3:3">
      <c r="C90" t="s">
        <v>290</v>
      </c>
    </row>
    <row r="91" spans="3:3">
      <c r="C91" t="s">
        <v>1120</v>
      </c>
    </row>
    <row r="92" spans="3:3">
      <c r="C92" t="s">
        <v>1121</v>
      </c>
    </row>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C12"/>
  <sheetViews>
    <sheetView workbookViewId="0">
      <selection activeCell="C1" sqref="C1"/>
    </sheetView>
  </sheetViews>
  <sheetFormatPr defaultColWidth="9" defaultRowHeight="14.25" outlineLevelCol="2"/>
  <cols>
    <col min="3" max="3" width="51.5" customWidth="1"/>
  </cols>
  <sheetData>
    <row r="1" ht="27" spans="1:3">
      <c r="A1" s="1" t="s">
        <v>1128</v>
      </c>
      <c r="B1" s="2">
        <v>0</v>
      </c>
      <c r="C1" s="2">
        <v>9081</v>
      </c>
    </row>
    <row r="2" ht="27" spans="1:3">
      <c r="A2" s="3" t="s">
        <v>73</v>
      </c>
      <c r="B2" s="4"/>
      <c r="C2" s="5">
        <v>3847.26</v>
      </c>
    </row>
    <row r="3" ht="27" spans="1:3">
      <c r="A3" s="3" t="s">
        <v>179</v>
      </c>
      <c r="B3" s="4"/>
      <c r="C3" s="5">
        <v>2826.24</v>
      </c>
    </row>
    <row r="4" ht="27" spans="1:3">
      <c r="A4" s="3" t="s">
        <v>13</v>
      </c>
      <c r="B4" s="4"/>
      <c r="C4" s="5">
        <v>2407.5</v>
      </c>
    </row>
    <row r="5" ht="54" spans="1:3">
      <c r="A5" s="1" t="s">
        <v>1129</v>
      </c>
      <c r="B5" s="6">
        <v>0</v>
      </c>
      <c r="C5" s="2">
        <v>124524</v>
      </c>
    </row>
    <row r="6" spans="1:3">
      <c r="A6" s="7" t="s">
        <v>250</v>
      </c>
      <c r="B6" s="4"/>
      <c r="C6" s="5">
        <v>1359</v>
      </c>
    </row>
    <row r="7" spans="1:3">
      <c r="A7" s="7" t="s">
        <v>296</v>
      </c>
      <c r="B7" s="4"/>
      <c r="C7" s="5">
        <v>2457</v>
      </c>
    </row>
    <row r="8" spans="1:3">
      <c r="A8" s="7" t="s">
        <v>365</v>
      </c>
      <c r="B8" s="4"/>
      <c r="C8" s="5">
        <v>10317</v>
      </c>
    </row>
    <row r="9" spans="1:3">
      <c r="A9" s="7" t="s">
        <v>464</v>
      </c>
      <c r="B9" s="4"/>
      <c r="C9" s="5">
        <v>29559</v>
      </c>
    </row>
    <row r="10" spans="1:3">
      <c r="A10" s="7" t="s">
        <v>657</v>
      </c>
      <c r="B10" s="4"/>
      <c r="C10" s="5">
        <v>24696</v>
      </c>
    </row>
    <row r="11" spans="1:3">
      <c r="A11" s="7" t="s">
        <v>824</v>
      </c>
      <c r="B11" s="4"/>
      <c r="C11" s="5">
        <v>15324</v>
      </c>
    </row>
    <row r="12" spans="1:3">
      <c r="A12" s="7" t="s">
        <v>925</v>
      </c>
      <c r="B12" s="4"/>
      <c r="C12" s="5">
        <v>40812</v>
      </c>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明细表(修改后)</vt:lpstr>
      <vt:lpstr>修改前</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陈洁</cp:lastModifiedBy>
  <dcterms:created xsi:type="dcterms:W3CDTF">2021-11-19T19:08:00Z</dcterms:created>
  <cp:lastPrinted>2021-12-18T16:59:00Z</cp:lastPrinted>
  <dcterms:modified xsi:type="dcterms:W3CDTF">2022-12-28T00:50:24Z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B0220C52E00A4B4AB897C1C64198E811</vt:lpwstr>
  </property>
</Properties>
</file>