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2026年江门市水利工程前期工作补助资金资金安排计划表" sheetId="2" r:id="rId1"/>
  </sheets>
  <definedNames>
    <definedName name="_xlnm._FilterDatabase" localSheetId="0" hidden="1">'2026年江门市水利工程前期工作补助资金资金安排计划表'!$A$4:$I$29</definedName>
    <definedName name="_xlnm.Print_Titles" localSheetId="0">'2026年江门市水利工程前期工作补助资金资金安排计划表'!$3:$4</definedName>
  </definedNames>
  <calcPr calcId="144525"/>
</workbook>
</file>

<file path=xl/sharedStrings.xml><?xml version="1.0" encoding="utf-8"?>
<sst xmlns="http://schemas.openxmlformats.org/spreadsheetml/2006/main" count="118" uniqueCount="77">
  <si>
    <t>2026年江门市水利工程前期工作补助资金资金安排计划表</t>
  </si>
  <si>
    <t>单位：万元</t>
  </si>
  <si>
    <t>序号</t>
  </si>
  <si>
    <t>单位名称</t>
  </si>
  <si>
    <t>部门预算项目名称
（一级-二级-三级）</t>
  </si>
  <si>
    <t>预算金额</t>
  </si>
  <si>
    <t>具体项目</t>
  </si>
  <si>
    <t>市级业务主管部门</t>
  </si>
  <si>
    <t>项目实施单位</t>
  </si>
  <si>
    <t>任务清单</t>
  </si>
  <si>
    <t>备注</t>
  </si>
  <si>
    <t>合计</t>
  </si>
  <si>
    <t>一</t>
  </si>
  <si>
    <t>市本级实施项目小计</t>
  </si>
  <si>
    <t>江门市水利局</t>
  </si>
  <si>
    <t>水利工程建设专项资金-水利工程前期工作补助资金</t>
  </si>
  <si>
    <t>江门市农村水系综合整治方案</t>
  </si>
  <si>
    <t>编制江门市农村水系综合整治方案</t>
  </si>
  <si>
    <t>江门市水利发展“十五五”规划</t>
  </si>
  <si>
    <t>编制《江门市水利发展“十五五”规划》</t>
  </si>
  <si>
    <t>江新联围北街水闸安全鉴定项目</t>
  </si>
  <si>
    <t>江门市江新联围管理处</t>
  </si>
  <si>
    <t>对江新联围北街水闸进行安全鉴定</t>
  </si>
  <si>
    <t>珠江流域潭江系统治理工程</t>
  </si>
  <si>
    <t>江门市锦江水库工程管理处</t>
  </si>
  <si>
    <t>开展珠江流域潭江系统治理工程前期工作</t>
  </si>
  <si>
    <t>数字孪生锦江水库项目</t>
  </si>
  <si>
    <t>开展数字孪生锦江水库项目前期工作</t>
  </si>
  <si>
    <t>江门市合山水闸安全鉴定项目</t>
  </si>
  <si>
    <t>江门市合山水利工程管理处</t>
  </si>
  <si>
    <t>对合山水闸开展安全鉴定</t>
  </si>
  <si>
    <t>江门市合山水闸标准化管理、安全生产标准化达标项目</t>
  </si>
  <si>
    <t>开展水闸标准化管理、安全生产标准化达标项目，对水闸设施设备进行检测并维修更换</t>
  </si>
  <si>
    <t>二</t>
  </si>
  <si>
    <t>蓬江区实施项目小计</t>
  </si>
  <si>
    <t>蓬江区</t>
  </si>
  <si>
    <t>蓬江区滨江新区排水防涝设施建设工程</t>
  </si>
  <si>
    <t>蓬江区农业农村和水利局</t>
  </si>
  <si>
    <t>开展蓬江区滨江新区排水防涝设施建设工程前期工作</t>
  </si>
  <si>
    <t>三</t>
  </si>
  <si>
    <t>江海区实施项目小计</t>
  </si>
  <si>
    <t>江海区</t>
  </si>
  <si>
    <t>江门市江海区堤防加固工程</t>
  </si>
  <si>
    <t>江门市江海区水利工程建设管理处</t>
  </si>
  <si>
    <t>开展江门市江海区堤防加固工程前期工作</t>
  </si>
  <si>
    <t>四</t>
  </si>
  <si>
    <t>台山市实施项目小计</t>
  </si>
  <si>
    <t>台山市</t>
  </si>
  <si>
    <t>台山市大中型水闸重建工程</t>
  </si>
  <si>
    <t>台山市水利工程建设管理中心</t>
  </si>
  <si>
    <t>开展台山市大中型水闸重建工程的前期工作</t>
  </si>
  <si>
    <t>台山市农村小型集中供水提质改造工程</t>
  </si>
  <si>
    <t>开展台山市农村小型集中供水提质改造工程前期工作</t>
  </si>
  <si>
    <t>五</t>
  </si>
  <si>
    <t>开平市实施项目小计</t>
  </si>
  <si>
    <t>开平市</t>
  </si>
  <si>
    <t>开平市防洪治涝提质工程</t>
  </si>
  <si>
    <t>开平市水利综合服务中心</t>
  </si>
  <si>
    <t>开展开平市防洪治涝提质工程前期工作</t>
  </si>
  <si>
    <t>开平市中小河流治理工程</t>
  </si>
  <si>
    <t>开展开平市中小河流治理工程的前期工作</t>
  </si>
  <si>
    <t>六</t>
  </si>
  <si>
    <t>鹤山市实施项目小计</t>
  </si>
  <si>
    <t>鹤山市</t>
  </si>
  <si>
    <t>鹤山市址山河治理工程</t>
  </si>
  <si>
    <t>鹤山市水利工程建设管理中心</t>
  </si>
  <si>
    <t>开展鹤山市址山河治理工程前期工作</t>
  </si>
  <si>
    <t>七</t>
  </si>
  <si>
    <t>恩平市实施项目小计</t>
  </si>
  <si>
    <t>恩平市</t>
  </si>
  <si>
    <t>恩平市锦江河综合治理项目（二期）</t>
  </si>
  <si>
    <t>恩平市水利工程建设服务中心</t>
  </si>
  <si>
    <t>开展恩平市锦江河综合治理项目（二期）前期工作</t>
  </si>
  <si>
    <t>恩平市三山水闸重建工程</t>
  </si>
  <si>
    <t>开展恩平市三山水闸重建工程前期工作</t>
  </si>
  <si>
    <t>恩平市月水水闸重建工程</t>
  </si>
  <si>
    <t>开展恩平市月水水闸重建工程前期工作</t>
  </si>
</sst>
</file>

<file path=xl/styles.xml><?xml version="1.0" encoding="utf-8"?>
<styleSheet xmlns="http://schemas.openxmlformats.org/spreadsheetml/2006/main">
  <numFmts count="8">
    <numFmt numFmtId="176" formatCode="#,##0.0000_ "/>
    <numFmt numFmtId="177" formatCode="#,##0.00_ "/>
    <numFmt numFmtId="178" formatCode="0.000_ "/>
    <numFmt numFmtId="179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name val="宋体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方正书宋_GBK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21" borderId="1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32" fillId="21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9" fontId="8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79" fontId="8" fillId="0" borderId="5" xfId="0" applyNumberFormat="1" applyFont="1" applyFill="1" applyBorder="1" applyAlignment="1">
      <alignment horizontal="center" vertical="center"/>
    </xf>
    <xf numFmtId="179" fontId="8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9" fontId="8" fillId="0" borderId="7" xfId="0" applyNumberFormat="1" applyFont="1" applyFill="1" applyBorder="1" applyAlignment="1">
      <alignment horizontal="center" vertical="center" wrapText="1"/>
    </xf>
    <xf numFmtId="179" fontId="8" fillId="0" borderId="7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176" fontId="1" fillId="0" borderId="1" xfId="3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千位分隔 2 2" xfId="32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29"/>
  <sheetViews>
    <sheetView tabSelected="1" workbookViewId="0">
      <selection activeCell="L10" sqref="L10"/>
    </sheetView>
  </sheetViews>
  <sheetFormatPr defaultColWidth="9" defaultRowHeight="14.25"/>
  <cols>
    <col min="1" max="1" width="9" style="2"/>
    <col min="2" max="2" width="11.75" style="2" customWidth="1"/>
    <col min="3" max="3" width="23.8916666666667" style="3" customWidth="1"/>
    <col min="4" max="4" width="14.125" style="2" customWidth="1"/>
    <col min="5" max="5" width="29.5" style="4" customWidth="1"/>
    <col min="6" max="6" width="15.2333333333333" style="2" customWidth="1"/>
    <col min="7" max="7" width="19.6666666666667" style="5" customWidth="1"/>
    <col min="8" max="8" width="34.875" style="6" customWidth="1"/>
    <col min="9" max="9" width="10.875" customWidth="1"/>
  </cols>
  <sheetData>
    <row r="1" ht="32" customHeight="1" spans="1:9">
      <c r="A1" s="7" t="s">
        <v>0</v>
      </c>
      <c r="B1" s="7"/>
      <c r="C1" s="8"/>
      <c r="D1" s="7"/>
      <c r="E1" s="7"/>
      <c r="F1" s="7"/>
      <c r="G1" s="30"/>
      <c r="H1" s="31"/>
      <c r="I1" s="7"/>
    </row>
    <row r="2" ht="27" customHeight="1" spans="1:9">
      <c r="A2" s="9"/>
      <c r="B2" s="9"/>
      <c r="C2" s="10"/>
      <c r="D2" s="9"/>
      <c r="E2" s="32"/>
      <c r="F2" s="32"/>
      <c r="G2" s="33"/>
      <c r="H2" s="34"/>
      <c r="I2" s="33" t="s">
        <v>1</v>
      </c>
    </row>
    <row r="3" s="1" customFormat="1" ht="29" customHeight="1" spans="1:9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46" t="s">
        <v>10</v>
      </c>
    </row>
    <row r="4" s="1" customFormat="1" ht="29" customHeight="1" spans="1:9">
      <c r="A4" s="11"/>
      <c r="B4" s="11"/>
      <c r="C4" s="12"/>
      <c r="D4" s="11"/>
      <c r="E4" s="11"/>
      <c r="F4" s="11"/>
      <c r="G4" s="11"/>
      <c r="H4" s="11"/>
      <c r="I4" s="46"/>
    </row>
    <row r="5" s="1" customFormat="1" ht="35" customHeight="1" spans="1:9">
      <c r="A5" s="13" t="s">
        <v>11</v>
      </c>
      <c r="B5" s="14"/>
      <c r="C5" s="15"/>
      <c r="D5" s="16">
        <f>D6+D14+D16+D18+D21+D24+D26</f>
        <v>1100.0044198002</v>
      </c>
      <c r="E5" s="11"/>
      <c r="F5" s="11"/>
      <c r="G5" s="11"/>
      <c r="H5" s="35"/>
      <c r="I5" s="47"/>
    </row>
    <row r="6" s="1" customFormat="1" ht="35" customHeight="1" spans="1:9">
      <c r="A6" s="11" t="s">
        <v>12</v>
      </c>
      <c r="B6" s="11" t="s">
        <v>13</v>
      </c>
      <c r="C6" s="17"/>
      <c r="D6" s="11">
        <f>SUM(D7:D13)</f>
        <v>562.93</v>
      </c>
      <c r="E6" s="18"/>
      <c r="F6" s="11"/>
      <c r="G6" s="11"/>
      <c r="H6" s="35"/>
      <c r="I6" s="47"/>
    </row>
    <row r="7" s="1" customFormat="1" ht="44" customHeight="1" spans="1:9">
      <c r="A7" s="18">
        <v>1</v>
      </c>
      <c r="B7" s="18" t="s">
        <v>14</v>
      </c>
      <c r="C7" s="19" t="s">
        <v>15</v>
      </c>
      <c r="D7" s="20">
        <v>10</v>
      </c>
      <c r="E7" s="36" t="s">
        <v>16</v>
      </c>
      <c r="F7" s="37" t="s">
        <v>14</v>
      </c>
      <c r="G7" s="38" t="s">
        <v>14</v>
      </c>
      <c r="H7" s="39" t="s">
        <v>17</v>
      </c>
      <c r="I7" s="47"/>
    </row>
    <row r="8" s="1" customFormat="1" ht="39" customHeight="1" spans="1:9">
      <c r="A8" s="18">
        <v>2</v>
      </c>
      <c r="B8" s="18"/>
      <c r="C8" s="19" t="s">
        <v>15</v>
      </c>
      <c r="D8" s="20">
        <f>15.09-3.5-0.35</f>
        <v>11.24</v>
      </c>
      <c r="E8" s="40" t="s">
        <v>18</v>
      </c>
      <c r="F8" s="37" t="s">
        <v>14</v>
      </c>
      <c r="G8" s="38" t="s">
        <v>14</v>
      </c>
      <c r="H8" s="39" t="s">
        <v>19</v>
      </c>
      <c r="I8" s="47"/>
    </row>
    <row r="9" s="1" customFormat="1" ht="42" customHeight="1" spans="1:9">
      <c r="A9" s="18">
        <v>3</v>
      </c>
      <c r="B9" s="18"/>
      <c r="C9" s="19" t="s">
        <v>15</v>
      </c>
      <c r="D9" s="20">
        <v>50</v>
      </c>
      <c r="E9" s="40" t="s">
        <v>20</v>
      </c>
      <c r="F9" s="37" t="s">
        <v>14</v>
      </c>
      <c r="G9" s="38" t="s">
        <v>21</v>
      </c>
      <c r="H9" s="39" t="s">
        <v>22</v>
      </c>
      <c r="I9" s="47"/>
    </row>
    <row r="10" s="1" customFormat="1" ht="57" customHeight="1" spans="1:9">
      <c r="A10" s="18">
        <v>4</v>
      </c>
      <c r="B10" s="18"/>
      <c r="C10" s="19" t="s">
        <v>15</v>
      </c>
      <c r="D10" s="20">
        <f>380+1.8+3.5+10+0.35</f>
        <v>395.65</v>
      </c>
      <c r="E10" s="40" t="s">
        <v>23</v>
      </c>
      <c r="F10" s="37" t="s">
        <v>14</v>
      </c>
      <c r="G10" s="38" t="s">
        <v>24</v>
      </c>
      <c r="H10" s="39" t="s">
        <v>25</v>
      </c>
      <c r="I10" s="47"/>
    </row>
    <row r="11" s="1" customFormat="1" ht="45" customHeight="1" spans="1:9">
      <c r="A11" s="18">
        <v>5</v>
      </c>
      <c r="B11" s="18"/>
      <c r="C11" s="19" t="s">
        <v>15</v>
      </c>
      <c r="D11" s="20">
        <v>50</v>
      </c>
      <c r="E11" s="38" t="s">
        <v>26</v>
      </c>
      <c r="F11" s="37" t="s">
        <v>14</v>
      </c>
      <c r="G11" s="38" t="s">
        <v>24</v>
      </c>
      <c r="H11" s="39" t="s">
        <v>27</v>
      </c>
      <c r="I11" s="47"/>
    </row>
    <row r="12" s="1" customFormat="1" ht="49" customHeight="1" spans="1:9">
      <c r="A12" s="18">
        <v>6</v>
      </c>
      <c r="B12" s="18"/>
      <c r="C12" s="19" t="s">
        <v>15</v>
      </c>
      <c r="D12" s="21">
        <v>15.355</v>
      </c>
      <c r="E12" s="38" t="s">
        <v>28</v>
      </c>
      <c r="F12" s="37" t="s">
        <v>14</v>
      </c>
      <c r="G12" s="38" t="s">
        <v>29</v>
      </c>
      <c r="H12" s="39" t="s">
        <v>30</v>
      </c>
      <c r="I12" s="47"/>
    </row>
    <row r="13" s="1" customFormat="1" ht="57" customHeight="1" spans="1:9">
      <c r="A13" s="18">
        <v>7</v>
      </c>
      <c r="B13" s="18"/>
      <c r="C13" s="19" t="s">
        <v>15</v>
      </c>
      <c r="D13" s="21">
        <f>23.225+7.46</f>
        <v>30.685</v>
      </c>
      <c r="E13" s="38" t="s">
        <v>31</v>
      </c>
      <c r="F13" s="37" t="s">
        <v>14</v>
      </c>
      <c r="G13" s="38" t="s">
        <v>29</v>
      </c>
      <c r="H13" s="39" t="s">
        <v>32</v>
      </c>
      <c r="I13" s="47"/>
    </row>
    <row r="14" s="1" customFormat="1" ht="35" customHeight="1" spans="1:9">
      <c r="A14" s="11" t="s">
        <v>33</v>
      </c>
      <c r="B14" s="11" t="s">
        <v>34</v>
      </c>
      <c r="C14" s="17"/>
      <c r="D14" s="11">
        <f>SUM(D15:D15)</f>
        <v>44.84</v>
      </c>
      <c r="E14" s="18"/>
      <c r="F14" s="11"/>
      <c r="G14" s="11"/>
      <c r="H14" s="41"/>
      <c r="I14" s="46"/>
    </row>
    <row r="15" s="1" customFormat="1" ht="51" customHeight="1" spans="1:9">
      <c r="A15" s="18">
        <v>1</v>
      </c>
      <c r="B15" s="18" t="s">
        <v>35</v>
      </c>
      <c r="C15" s="19" t="s">
        <v>15</v>
      </c>
      <c r="D15" s="22">
        <v>44.84</v>
      </c>
      <c r="E15" s="42" t="s">
        <v>36</v>
      </c>
      <c r="F15" s="37" t="s">
        <v>14</v>
      </c>
      <c r="G15" s="37" t="s">
        <v>37</v>
      </c>
      <c r="H15" s="43" t="s">
        <v>38</v>
      </c>
      <c r="I15" s="47"/>
    </row>
    <row r="16" s="1" customFormat="1" ht="35" customHeight="1" spans="1:9">
      <c r="A16" s="11" t="s">
        <v>39</v>
      </c>
      <c r="B16" s="11" t="s">
        <v>40</v>
      </c>
      <c r="C16" s="17"/>
      <c r="D16" s="23">
        <f>SUM(D17:D17)</f>
        <v>66.7226536366476</v>
      </c>
      <c r="E16" s="18"/>
      <c r="F16" s="11"/>
      <c r="G16" s="11"/>
      <c r="H16" s="35"/>
      <c r="I16" s="46"/>
    </row>
    <row r="17" s="1" customFormat="1" ht="45" customHeight="1" spans="1:9">
      <c r="A17" s="18">
        <v>1</v>
      </c>
      <c r="B17" s="18" t="s">
        <v>41</v>
      </c>
      <c r="C17" s="19" t="s">
        <v>15</v>
      </c>
      <c r="D17" s="22">
        <v>66.7226536366476</v>
      </c>
      <c r="E17" s="42" t="s">
        <v>42</v>
      </c>
      <c r="F17" s="37" t="s">
        <v>14</v>
      </c>
      <c r="G17" s="37" t="s">
        <v>43</v>
      </c>
      <c r="H17" s="43" t="s">
        <v>44</v>
      </c>
      <c r="I17" s="47"/>
    </row>
    <row r="18" s="1" customFormat="1" ht="35" customHeight="1" spans="1:9">
      <c r="A18" s="11" t="s">
        <v>45</v>
      </c>
      <c r="B18" s="11" t="s">
        <v>46</v>
      </c>
      <c r="C18" s="17"/>
      <c r="D18" s="16">
        <f>SUM(D19:D20)</f>
        <v>85.1813444416741</v>
      </c>
      <c r="E18" s="18"/>
      <c r="F18" s="11"/>
      <c r="G18" s="11"/>
      <c r="H18" s="35"/>
      <c r="I18" s="46"/>
    </row>
    <row r="19" s="1" customFormat="1" ht="90" customHeight="1" spans="1:9">
      <c r="A19" s="18">
        <v>1</v>
      </c>
      <c r="B19" s="18" t="s">
        <v>47</v>
      </c>
      <c r="C19" s="19" t="s">
        <v>15</v>
      </c>
      <c r="D19" s="20">
        <v>51.1088066650045</v>
      </c>
      <c r="E19" s="38" t="s">
        <v>48</v>
      </c>
      <c r="F19" s="37" t="s">
        <v>14</v>
      </c>
      <c r="G19" s="38" t="s">
        <v>49</v>
      </c>
      <c r="H19" s="39" t="s">
        <v>50</v>
      </c>
      <c r="I19" s="47"/>
    </row>
    <row r="20" s="1" customFormat="1" ht="49" customHeight="1" spans="1:9">
      <c r="A20" s="18">
        <v>2</v>
      </c>
      <c r="B20" s="18"/>
      <c r="C20" s="19" t="s">
        <v>15</v>
      </c>
      <c r="D20" s="24">
        <v>34.0725377766696</v>
      </c>
      <c r="E20" s="38" t="s">
        <v>51</v>
      </c>
      <c r="F20" s="37" t="s">
        <v>14</v>
      </c>
      <c r="G20" s="38" t="s">
        <v>49</v>
      </c>
      <c r="H20" s="39" t="s">
        <v>52</v>
      </c>
      <c r="I20" s="47"/>
    </row>
    <row r="21" s="1" customFormat="1" ht="35" customHeight="1" spans="1:9">
      <c r="A21" s="11" t="s">
        <v>53</v>
      </c>
      <c r="B21" s="11" t="s">
        <v>54</v>
      </c>
      <c r="C21" s="17"/>
      <c r="D21" s="23">
        <f>D22+D23</f>
        <v>147.699647014664</v>
      </c>
      <c r="E21" s="11"/>
      <c r="F21" s="11"/>
      <c r="G21" s="11"/>
      <c r="H21" s="35"/>
      <c r="I21" s="46"/>
    </row>
    <row r="22" s="1" customFormat="1" ht="41" customHeight="1" spans="1:9">
      <c r="A22" s="18">
        <v>1</v>
      </c>
      <c r="B22" s="18" t="s">
        <v>55</v>
      </c>
      <c r="C22" s="19" t="s">
        <v>15</v>
      </c>
      <c r="D22" s="25">
        <v>73.8498235073318</v>
      </c>
      <c r="E22" s="44" t="s">
        <v>56</v>
      </c>
      <c r="F22" s="37" t="s">
        <v>14</v>
      </c>
      <c r="G22" s="38" t="s">
        <v>57</v>
      </c>
      <c r="H22" s="45" t="s">
        <v>58</v>
      </c>
      <c r="I22" s="47"/>
    </row>
    <row r="23" s="1" customFormat="1" ht="39" customHeight="1" spans="1:9">
      <c r="A23" s="18">
        <v>2</v>
      </c>
      <c r="B23" s="18"/>
      <c r="C23" s="19" t="s">
        <v>15</v>
      </c>
      <c r="D23" s="25">
        <v>73.8498235073318</v>
      </c>
      <c r="E23" s="38" t="s">
        <v>59</v>
      </c>
      <c r="F23" s="37" t="s">
        <v>14</v>
      </c>
      <c r="G23" s="38" t="s">
        <v>57</v>
      </c>
      <c r="H23" s="39" t="s">
        <v>60</v>
      </c>
      <c r="I23" s="47"/>
    </row>
    <row r="24" s="1" customFormat="1" ht="35" customHeight="1" spans="1:9">
      <c r="A24" s="11" t="s">
        <v>61</v>
      </c>
      <c r="B24" s="11" t="s">
        <v>62</v>
      </c>
      <c r="C24" s="17"/>
      <c r="D24" s="23">
        <f>SUM(D25:D25)</f>
        <v>39.4016113982219</v>
      </c>
      <c r="E24" s="11"/>
      <c r="F24" s="11"/>
      <c r="G24" s="11"/>
      <c r="H24" s="35"/>
      <c r="I24" s="46"/>
    </row>
    <row r="25" s="1" customFormat="1" ht="42" customHeight="1" spans="1:9">
      <c r="A25" s="18">
        <v>1</v>
      </c>
      <c r="B25" s="26" t="s">
        <v>63</v>
      </c>
      <c r="C25" s="19" t="s">
        <v>15</v>
      </c>
      <c r="D25" s="27">
        <v>39.4016113982219</v>
      </c>
      <c r="E25" s="42" t="s">
        <v>64</v>
      </c>
      <c r="F25" s="37" t="s">
        <v>14</v>
      </c>
      <c r="G25" s="38" t="s">
        <v>65</v>
      </c>
      <c r="H25" s="43" t="s">
        <v>66</v>
      </c>
      <c r="I25" s="46"/>
    </row>
    <row r="26" s="1" customFormat="1" ht="35" customHeight="1" spans="1:9">
      <c r="A26" s="11" t="s">
        <v>67</v>
      </c>
      <c r="B26" s="11" t="s">
        <v>68</v>
      </c>
      <c r="C26" s="17"/>
      <c r="D26" s="23">
        <f>SUM(D27:D29)</f>
        <v>153.229163308992</v>
      </c>
      <c r="E26" s="11"/>
      <c r="F26" s="11"/>
      <c r="G26" s="11"/>
      <c r="H26" s="35"/>
      <c r="I26" s="46"/>
    </row>
    <row r="27" s="1" customFormat="1" ht="45" customHeight="1" spans="1:9">
      <c r="A27" s="18">
        <v>1</v>
      </c>
      <c r="B27" s="18" t="s">
        <v>69</v>
      </c>
      <c r="C27" s="19" t="s">
        <v>15</v>
      </c>
      <c r="D27" s="28">
        <v>61.2916653235968</v>
      </c>
      <c r="E27" s="38" t="s">
        <v>70</v>
      </c>
      <c r="F27" s="37" t="s">
        <v>14</v>
      </c>
      <c r="G27" s="38" t="s">
        <v>71</v>
      </c>
      <c r="H27" s="39" t="s">
        <v>72</v>
      </c>
      <c r="I27" s="47"/>
    </row>
    <row r="28" s="1" customFormat="1" ht="42" customHeight="1" spans="1:9">
      <c r="A28" s="18">
        <v>2</v>
      </c>
      <c r="B28" s="18"/>
      <c r="C28" s="19" t="s">
        <v>15</v>
      </c>
      <c r="D28" s="29">
        <v>45.9687489926976</v>
      </c>
      <c r="E28" s="38" t="s">
        <v>73</v>
      </c>
      <c r="F28" s="37" t="s">
        <v>14</v>
      </c>
      <c r="G28" s="38" t="s">
        <v>71</v>
      </c>
      <c r="H28" s="39" t="s">
        <v>74</v>
      </c>
      <c r="I28" s="47"/>
    </row>
    <row r="29" s="1" customFormat="1" ht="42" customHeight="1" spans="1:9">
      <c r="A29" s="18">
        <v>3</v>
      </c>
      <c r="B29" s="18"/>
      <c r="C29" s="19" t="s">
        <v>15</v>
      </c>
      <c r="D29" s="29">
        <v>45.9687489926976</v>
      </c>
      <c r="E29" s="38" t="s">
        <v>75</v>
      </c>
      <c r="F29" s="37" t="s">
        <v>14</v>
      </c>
      <c r="G29" s="38" t="s">
        <v>71</v>
      </c>
      <c r="H29" s="39" t="s">
        <v>76</v>
      </c>
      <c r="I29" s="47"/>
    </row>
  </sheetData>
  <autoFilter ref="A4:I29">
    <extLst/>
  </autoFilter>
  <mergeCells count="22">
    <mergeCell ref="A1:I1"/>
    <mergeCell ref="A5:C5"/>
    <mergeCell ref="B6:C6"/>
    <mergeCell ref="B14:C14"/>
    <mergeCell ref="B16:C16"/>
    <mergeCell ref="B18:C18"/>
    <mergeCell ref="B21:C21"/>
    <mergeCell ref="B24:C24"/>
    <mergeCell ref="B26:C26"/>
    <mergeCell ref="A3:A4"/>
    <mergeCell ref="B3:B4"/>
    <mergeCell ref="B7:B13"/>
    <mergeCell ref="B19:B20"/>
    <mergeCell ref="B22:B23"/>
    <mergeCell ref="B27:B29"/>
    <mergeCell ref="C3:C4"/>
    <mergeCell ref="D3:D4"/>
    <mergeCell ref="E3:E4"/>
    <mergeCell ref="F3:F4"/>
    <mergeCell ref="G3:G4"/>
    <mergeCell ref="H3:H4"/>
    <mergeCell ref="I3:I4"/>
  </mergeCells>
  <pageMargins left="0.700694444444445" right="0.700694444444445" top="0.751388888888889" bottom="0.751388888888889" header="0.298611111111111" footer="0.298611111111111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2026年江门市水利工程前期工作补助资金资金安排计划表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陈洁</dc:creator>
  <cp:lastModifiedBy>卢祖恩</cp:lastModifiedBy>
  <dcterms:created xsi:type="dcterms:W3CDTF">2022-10-19T14:37:00Z</dcterms:created>
  <dcterms:modified xsi:type="dcterms:W3CDTF">2026-07-16T14:49:55Z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D9F5090C55C64A72A58ABC7CBE7F9207</vt:lpwstr>
  </property>
</Properties>
</file>