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'表四'!$A$1:$B$15</definedName>
  </definedNames>
  <calcPr fullCalcOnLoad="1"/>
</workbook>
</file>

<file path=xl/sharedStrings.xml><?xml version="1.0" encoding="utf-8"?>
<sst xmlns="http://schemas.openxmlformats.org/spreadsheetml/2006/main" count="162" uniqueCount="131">
  <si>
    <t>单位：万元</t>
  </si>
  <si>
    <t>收入</t>
  </si>
  <si>
    <t>支出</t>
  </si>
  <si>
    <t>项目</t>
  </si>
  <si>
    <t>决算数</t>
  </si>
  <si>
    <t>收入总计</t>
  </si>
  <si>
    <t>支出总计</t>
  </si>
  <si>
    <t xml:space="preserve"> 单位：万元</t>
  </si>
  <si>
    <t>项目</t>
  </si>
  <si>
    <t>本年决算数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</si>
  <si>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</si>
  <si>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</si>
  <si>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</si>
  <si>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</si>
  <si>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</si>
  <si>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</si>
  <si>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第二部分，部门决算公开表一</t>
  </si>
  <si>
    <t>第二部分，部门决算公开表二</t>
  </si>
  <si>
    <t>第二部分，部门决算公开表三</t>
  </si>
  <si>
    <t>第二部分，部门决算公开表四</t>
  </si>
  <si>
    <t>一、公共财政预算拨款收入</t>
  </si>
  <si>
    <t>二、基金预算拨款收入</t>
  </si>
  <si>
    <t>三、事业收入</t>
  </si>
  <si>
    <t>其中：财政专户管理资金　</t>
  </si>
  <si>
    <t>四、经营收入</t>
  </si>
  <si>
    <t>五、其他收入</t>
  </si>
  <si>
    <t>本年收入合计</t>
  </si>
  <si>
    <t>上级补助收入</t>
  </si>
  <si>
    <t>附属单位上缴收入</t>
  </si>
  <si>
    <t>用事业基金弥补收支差额</t>
  </si>
  <si>
    <t>上年结转结余</t>
  </si>
  <si>
    <t>一、一般公共服务</t>
  </si>
  <si>
    <t xml:space="preserve">  政府办公厅（室）及相关机构事务</t>
  </si>
  <si>
    <r>
      <t xml:space="preserve">         </t>
    </r>
    <r>
      <rPr>
        <sz val="11"/>
        <rFont val="宋体"/>
        <family val="0"/>
      </rPr>
      <t>归口管理的行政单位离退休</t>
    </r>
  </si>
  <si>
    <t xml:space="preserve">  行政事业单位离退休</t>
  </si>
  <si>
    <t xml:space="preserve">  其他社会保障和就业支出</t>
  </si>
  <si>
    <t xml:space="preserve">  医疗保障</t>
  </si>
  <si>
    <t xml:space="preserve">  人口与计划生育事务</t>
  </si>
  <si>
    <t xml:space="preserve">  党委办公厅（室）及相关机构事务</t>
  </si>
  <si>
    <t>二、社会保障和就业</t>
  </si>
  <si>
    <t>三、医疗卫生</t>
  </si>
  <si>
    <r>
      <t xml:space="preserve">        </t>
    </r>
    <r>
      <rPr>
        <sz val="11"/>
        <rFont val="宋体"/>
        <family val="0"/>
      </rPr>
      <t>行政运行</t>
    </r>
  </si>
  <si>
    <r>
      <t xml:space="preserve">        </t>
    </r>
    <r>
      <rPr>
        <sz val="11"/>
        <rFont val="宋体"/>
        <family val="0"/>
      </rPr>
      <t>一般行政管理事务</t>
    </r>
  </si>
  <si>
    <r>
      <t xml:space="preserve">        </t>
    </r>
    <r>
      <rPr>
        <sz val="11"/>
        <rFont val="宋体"/>
        <family val="0"/>
      </rPr>
      <t>机关服务</t>
    </r>
  </si>
  <si>
    <r>
      <t xml:space="preserve">    </t>
    </r>
    <r>
      <rPr>
        <sz val="11"/>
        <rFont val="宋体"/>
        <family val="0"/>
      </rPr>
      <t>其他政府办公厅（室）及相关机构事务支出</t>
    </r>
  </si>
  <si>
    <r>
      <t xml:space="preserve">        </t>
    </r>
    <r>
      <rPr>
        <sz val="11"/>
        <rFont val="宋体"/>
        <family val="0"/>
      </rPr>
      <t>其他人口与计划生育事务支出</t>
    </r>
  </si>
  <si>
    <r>
      <t xml:space="preserve">      </t>
    </r>
    <r>
      <rPr>
        <sz val="11"/>
        <rFont val="宋体"/>
        <family val="0"/>
      </rPr>
      <t>其他党委办公厅（室）及相关机构事务支出</t>
    </r>
  </si>
  <si>
    <r>
      <t xml:space="preserve">         </t>
    </r>
    <r>
      <rPr>
        <sz val="11"/>
        <rFont val="宋体"/>
        <family val="0"/>
      </rPr>
      <t>其他社会保障和就业支出</t>
    </r>
  </si>
  <si>
    <r>
      <t xml:space="preserve">        </t>
    </r>
    <r>
      <rPr>
        <sz val="11"/>
        <rFont val="宋体"/>
        <family val="0"/>
      </rPr>
      <t>行政单位医疗</t>
    </r>
  </si>
  <si>
    <t>四、节能环保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</si>
  <si>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能源节约利用</t>
    </r>
  </si>
  <si>
    <r>
      <t xml:space="preserve">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能源节约利用</t>
    </r>
  </si>
  <si>
    <t>五、城乡社区事务</t>
  </si>
  <si>
    <t xml:space="preserve">  城市公用事业附加安排的支出</t>
  </si>
  <si>
    <t xml:space="preserve">    其他城市公用事业附加安排的支出</t>
  </si>
  <si>
    <t xml:space="preserve">  城市基础设施配套费安排的支出</t>
  </si>
  <si>
    <t xml:space="preserve">    其他城市基础设施配套费安排的支出</t>
  </si>
  <si>
    <t>六、农林水事务</t>
  </si>
  <si>
    <t xml:space="preserve">  扶贫</t>
  </si>
  <si>
    <t xml:space="preserve">    其他扶贫支出</t>
  </si>
  <si>
    <t>七、住房保障支出</t>
  </si>
  <si>
    <t xml:space="preserve">  住房改革支出</t>
  </si>
  <si>
    <t xml:space="preserve">    住房公积金</t>
  </si>
  <si>
    <t xml:space="preserve">    购房补贴</t>
  </si>
  <si>
    <t>本年支出合计</t>
  </si>
  <si>
    <t>上缴上级支出</t>
  </si>
  <si>
    <t>对附属单补助支出</t>
  </si>
  <si>
    <t>结转下年</t>
  </si>
  <si>
    <t xml:space="preserve">单位名称：江门市机关事务管理局                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</si>
  <si>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</si>
  <si>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</si>
  <si>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</si>
  <si>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</si>
  <si>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</si>
  <si>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</si>
  <si>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</si>
  <si>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</si>
  <si>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</si>
  <si>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一般公共服务</t>
  </si>
  <si>
    <r>
      <t>0</t>
    </r>
    <r>
      <rPr>
        <sz val="10"/>
        <rFont val="宋体"/>
        <family val="0"/>
      </rPr>
      <t>3</t>
    </r>
  </si>
  <si>
    <t xml:space="preserve"> 政府办公厅（室）及相关机构事务</t>
  </si>
  <si>
    <r>
      <t>1</t>
    </r>
    <r>
      <rPr>
        <sz val="10"/>
        <rFont val="宋体"/>
        <family val="0"/>
      </rPr>
      <t>2</t>
    </r>
  </si>
  <si>
    <t xml:space="preserve"> 人口与计划生育事务</t>
  </si>
  <si>
    <t>社会保障和就业</t>
  </si>
  <si>
    <r>
      <t>0</t>
    </r>
    <r>
      <rPr>
        <sz val="10"/>
        <rFont val="宋体"/>
        <family val="0"/>
      </rPr>
      <t>5</t>
    </r>
  </si>
  <si>
    <t xml:space="preserve"> 行政事业单位离退休</t>
  </si>
  <si>
    <r>
      <t>0</t>
    </r>
    <r>
      <rPr>
        <sz val="10"/>
        <rFont val="宋体"/>
        <family val="0"/>
      </rPr>
      <t>1</t>
    </r>
  </si>
  <si>
    <t xml:space="preserve">  归口管理的行政单位离退休</t>
  </si>
  <si>
    <r>
      <t>9</t>
    </r>
    <r>
      <rPr>
        <sz val="10"/>
        <rFont val="宋体"/>
        <family val="0"/>
      </rPr>
      <t>9</t>
    </r>
  </si>
  <si>
    <t>其他社会保障和就业支出</t>
  </si>
  <si>
    <t xml:space="preserve">  其他社会保障和就业支出</t>
  </si>
  <si>
    <t>医疗卫生</t>
  </si>
  <si>
    <t>05</t>
  </si>
  <si>
    <t xml:space="preserve"> 医疗保障</t>
  </si>
  <si>
    <t xml:space="preserve">  行政单位医疗</t>
  </si>
  <si>
    <t>住房保障支出</t>
  </si>
  <si>
    <t>02</t>
  </si>
  <si>
    <t xml:space="preserve"> 住房改革支出</t>
  </si>
  <si>
    <t>01</t>
  </si>
  <si>
    <t xml:space="preserve">  住房公积金</t>
  </si>
  <si>
    <t>03</t>
  </si>
  <si>
    <t xml:space="preserve">  购房补贴</t>
  </si>
  <si>
    <t xml:space="preserve">单位名称：江门市机关事务管理局                  </t>
  </si>
  <si>
    <t>31</t>
  </si>
  <si>
    <t xml:space="preserve"> 党委办公厅（室）及相关机构事务</t>
  </si>
  <si>
    <t>城乡社区事务</t>
  </si>
  <si>
    <t>09</t>
  </si>
  <si>
    <t>农林水事务</t>
  </si>
  <si>
    <t xml:space="preserve"> 扶贫</t>
  </si>
  <si>
    <r>
      <t>9</t>
    </r>
    <r>
      <rPr>
        <sz val="10"/>
        <rFont val="宋体"/>
        <family val="0"/>
      </rPr>
      <t>9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</si>
  <si>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其他扶贫支出</t>
    </r>
  </si>
  <si>
    <t>合计</t>
  </si>
  <si>
    <t xml:space="preserve">  其他人口与计划生育事务支出</t>
  </si>
  <si>
    <t>99</t>
  </si>
  <si>
    <t xml:space="preserve">  行政运行</t>
  </si>
  <si>
    <t xml:space="preserve">  一般行政管理事务</t>
  </si>
  <si>
    <t xml:space="preserve">  机关服务</t>
  </si>
  <si>
    <t xml:space="preserve">  其他政府办公厅（室）及相关机构事务支出</t>
  </si>
  <si>
    <t xml:space="preserve">  其他党委办公厅（室）及相关机构事务支出</t>
  </si>
  <si>
    <t xml:space="preserve">  其他城市公用事业附加安排的支出</t>
  </si>
  <si>
    <t xml:space="preserve"> 城市公用事业附加安排的支出</t>
  </si>
  <si>
    <t xml:space="preserve"> 城市基础设施配套费安排的支出</t>
  </si>
  <si>
    <t xml:space="preserve">  其他城市基础设施配套费安排的支出</t>
  </si>
  <si>
    <t xml:space="preserve"> 2013 年部门收支决算总表</t>
  </si>
  <si>
    <t>第二部分    2013 年江门市机关事务管理局部门决算表</t>
  </si>
  <si>
    <t xml:space="preserve"> 2013 年度江门市机关事务管理局决算公开</t>
  </si>
  <si>
    <t xml:space="preserve"> 2013 年部门公共财政预算拨款
及基金预算拨款支出决算表（基本支出）</t>
  </si>
  <si>
    <t xml:space="preserve"> 2013 年部门公共财政预算拨款
及基金预算拨款支出决算表（项目支出）</t>
  </si>
  <si>
    <t xml:space="preserve"> 2013 年“三公”经费决算财政拨款情况统计表</t>
  </si>
  <si>
    <t>单位名称：江门市机关事务管理局</t>
  </si>
  <si>
    <t xml:space="preserve">单位名称：江门市机关事务管理局                      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</si>
</sst>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#,##0.00;* \-#,##0.00;* &quot;-&quot;??;@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b/>
      <sz val="24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/>
    </xf>
    <xf numFmtId="0" fontId="4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left"/>
      <protection/>
    </xf>
    <xf numFmtId="0" fontId="0" fillId="24" borderId="0" xfId="0" applyNumberFormat="1" applyFont="1" applyFill="1" applyBorder="1" applyAlignment="1" applyProtection="1">
      <alignment/>
      <protection/>
    </xf>
    <xf numFmtId="49" fontId="4" fillId="16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1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vertical="center"/>
      <protection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left" indent="2"/>
    </xf>
    <xf numFmtId="0" fontId="11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center"/>
    </xf>
    <xf numFmtId="0" fontId="12" fillId="16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left" wrapText="1"/>
    </xf>
    <xf numFmtId="0" fontId="12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right"/>
    </xf>
    <xf numFmtId="0" fontId="12" fillId="24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 shrinkToFit="1"/>
    </xf>
    <xf numFmtId="0" fontId="1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right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185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 horizontal="right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  <xf numFmtId="0" fontId="12" fillId="16" borderId="11" xfId="0" applyNumberFormat="1" applyFont="1" applyFill="1" applyBorder="1" applyAlignment="1" applyProtection="1">
      <alignment horizontal="center" vertical="center"/>
      <protection/>
    </xf>
    <xf numFmtId="0" fontId="12" fillId="16" borderId="12" xfId="0" applyNumberFormat="1" applyFont="1" applyFill="1" applyBorder="1" applyAlignment="1" applyProtection="1">
      <alignment horizontal="center" vertical="center"/>
      <protection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49" fontId="4" fillId="16" borderId="10" xfId="0" applyNumberFormat="1" applyFont="1" applyFill="1" applyBorder="1" applyAlignment="1" applyProtection="1">
      <alignment horizontal="center" vertical="center" wrapText="1"/>
      <protection/>
    </xf>
    <xf numFmtId="49" fontId="4" fillId="16" borderId="13" xfId="0" applyNumberFormat="1" applyFont="1" applyFill="1" applyBorder="1" applyAlignment="1" applyProtection="1">
      <alignment horizontal="center" vertical="center" wrapText="1"/>
      <protection/>
    </xf>
    <xf numFmtId="49" fontId="4" fillId="16" borderId="14" xfId="0" applyNumberFormat="1" applyFont="1" applyFill="1" applyBorder="1" applyAlignment="1" applyProtection="1">
      <alignment horizontal="center" vertical="center" wrapText="1"/>
      <protection/>
    </xf>
    <xf numFmtId="0" fontId="4" fillId="16" borderId="13" xfId="0" applyNumberFormat="1" applyFont="1" applyFill="1" applyBorder="1" applyAlignment="1" applyProtection="1">
      <alignment horizontal="center" vertical="center" wrapText="1"/>
      <protection/>
    </xf>
    <xf numFmtId="0" fontId="4" fillId="16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1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89.25390625" style="0" customWidth="1"/>
  </cols>
  <sheetData>
    <row r="2" ht="14.25">
      <c r="A2" s="10" t="s">
        <v>125</v>
      </c>
    </row>
    <row r="8" ht="60" customHeight="1"/>
    <row r="11" ht="31.5">
      <c r="A11" s="39" t="s">
        <v>124</v>
      </c>
    </row>
  </sheetData>
  <sheetProtection/>
  <printOptions horizontalCentered="1"/>
  <pageMargins left="0.39" right="0.2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31">
      <selection activeCell="G14" sqref="G14"/>
    </sheetView>
  </sheetViews>
  <sheetFormatPr defaultColWidth="9.00390625" defaultRowHeight="14.25"/>
  <cols>
    <col min="1" max="1" width="27.875" style="2" customWidth="1"/>
    <col min="2" max="2" width="13.625" style="2" customWidth="1"/>
    <col min="3" max="3" width="40.625" style="2" customWidth="1"/>
    <col min="4" max="4" width="13.625" style="2" customWidth="1"/>
    <col min="5" max="16384" width="9.00390625" style="2" customWidth="1"/>
  </cols>
  <sheetData>
    <row r="1" spans="1:4" ht="18" customHeight="1">
      <c r="A1" s="53" t="s">
        <v>16</v>
      </c>
      <c r="B1" s="53"/>
      <c r="C1" s="53"/>
      <c r="D1" s="53"/>
    </row>
    <row r="2" spans="1:4" ht="18" customHeight="1">
      <c r="A2" s="1"/>
      <c r="B2" s="1"/>
      <c r="C2" s="1"/>
      <c r="D2" s="1"/>
    </row>
    <row r="3" spans="1:4" s="3" customFormat="1" ht="28.5" customHeight="1">
      <c r="A3" s="54" t="s">
        <v>123</v>
      </c>
      <c r="B3" s="54"/>
      <c r="C3" s="54"/>
      <c r="D3" s="54"/>
    </row>
    <row r="4" spans="1:4" s="7" customFormat="1" ht="45" customHeight="1">
      <c r="A4" s="4" t="s">
        <v>129</v>
      </c>
      <c r="B4" s="5"/>
      <c r="C4" s="5"/>
      <c r="D4" s="6" t="s">
        <v>0</v>
      </c>
    </row>
    <row r="5" spans="1:4" ht="18" customHeight="1">
      <c r="A5" s="55" t="s">
        <v>1</v>
      </c>
      <c r="B5" s="56"/>
      <c r="C5" s="55" t="s">
        <v>2</v>
      </c>
      <c r="D5" s="56"/>
    </row>
    <row r="6" spans="1:4" ht="18" customHeight="1">
      <c r="A6" s="34" t="s">
        <v>3</v>
      </c>
      <c r="B6" s="34" t="s">
        <v>4</v>
      </c>
      <c r="C6" s="34" t="s">
        <v>3</v>
      </c>
      <c r="D6" s="34" t="s">
        <v>4</v>
      </c>
    </row>
    <row r="7" spans="1:4" s="8" customFormat="1" ht="18" customHeight="1">
      <c r="A7" s="28" t="s">
        <v>20</v>
      </c>
      <c r="B7" s="29">
        <v>2848.14</v>
      </c>
      <c r="C7" s="41" t="s">
        <v>31</v>
      </c>
      <c r="D7" s="42">
        <v>2320.73</v>
      </c>
    </row>
    <row r="8" spans="1:4" s="8" customFormat="1" ht="18" customHeight="1">
      <c r="A8" s="31"/>
      <c r="B8" s="29"/>
      <c r="C8" s="41" t="s">
        <v>32</v>
      </c>
      <c r="D8" s="42">
        <v>2296.93</v>
      </c>
    </row>
    <row r="9" spans="1:4" s="8" customFormat="1" ht="18" customHeight="1">
      <c r="A9" s="28" t="s">
        <v>21</v>
      </c>
      <c r="B9" s="29">
        <v>207.06</v>
      </c>
      <c r="C9" s="32" t="s">
        <v>41</v>
      </c>
      <c r="D9" s="29">
        <v>841.32</v>
      </c>
    </row>
    <row r="10" spans="1:4" s="8" customFormat="1" ht="18" customHeight="1">
      <c r="A10" s="31"/>
      <c r="B10" s="29"/>
      <c r="C10" s="32" t="s">
        <v>42</v>
      </c>
      <c r="D10" s="42">
        <v>1094.99</v>
      </c>
    </row>
    <row r="11" spans="1:4" s="8" customFormat="1" ht="18" customHeight="1">
      <c r="A11" s="28" t="s">
        <v>22</v>
      </c>
      <c r="B11" s="29"/>
      <c r="C11" s="32" t="s">
        <v>43</v>
      </c>
      <c r="D11" s="29">
        <v>150.97</v>
      </c>
    </row>
    <row r="12" spans="1:4" s="8" customFormat="1" ht="18" customHeight="1">
      <c r="A12" s="30" t="s">
        <v>23</v>
      </c>
      <c r="B12" s="29"/>
      <c r="C12" s="41" t="s">
        <v>44</v>
      </c>
      <c r="D12" s="29">
        <v>209.65</v>
      </c>
    </row>
    <row r="13" spans="1:4" s="8" customFormat="1" ht="18" customHeight="1">
      <c r="A13" s="28" t="s">
        <v>24</v>
      </c>
      <c r="B13" s="29"/>
      <c r="C13" s="41" t="s">
        <v>37</v>
      </c>
      <c r="D13" s="29">
        <v>15.8</v>
      </c>
    </row>
    <row r="14" spans="1:4" s="8" customFormat="1" ht="18" customHeight="1">
      <c r="A14" s="28"/>
      <c r="B14" s="29"/>
      <c r="C14" s="32" t="s">
        <v>45</v>
      </c>
      <c r="D14" s="29">
        <v>15.8</v>
      </c>
    </row>
    <row r="15" spans="1:4" s="8" customFormat="1" ht="18" customHeight="1">
      <c r="A15" s="28" t="s">
        <v>25</v>
      </c>
      <c r="B15" s="29">
        <v>115.06</v>
      </c>
      <c r="C15" s="41" t="s">
        <v>38</v>
      </c>
      <c r="D15" s="29">
        <v>8</v>
      </c>
    </row>
    <row r="16" spans="1:4" s="8" customFormat="1" ht="18" customHeight="1">
      <c r="A16" s="28"/>
      <c r="B16" s="29"/>
      <c r="C16" s="33" t="s">
        <v>46</v>
      </c>
      <c r="D16" s="29">
        <v>8</v>
      </c>
    </row>
    <row r="17" spans="1:4" s="8" customFormat="1" ht="18" customHeight="1">
      <c r="A17" s="28"/>
      <c r="B17" s="29"/>
      <c r="C17" s="41" t="s">
        <v>39</v>
      </c>
      <c r="D17" s="29">
        <v>194.17</v>
      </c>
    </row>
    <row r="18" spans="1:4" s="8" customFormat="1" ht="18" customHeight="1">
      <c r="A18" s="28"/>
      <c r="B18" s="29"/>
      <c r="C18" s="41" t="s">
        <v>34</v>
      </c>
      <c r="D18" s="29">
        <v>193.9</v>
      </c>
    </row>
    <row r="19" spans="1:4" s="8" customFormat="1" ht="18" customHeight="1">
      <c r="A19" s="28"/>
      <c r="B19" s="29"/>
      <c r="C19" s="32" t="s">
        <v>33</v>
      </c>
      <c r="D19" s="29">
        <v>193.9</v>
      </c>
    </row>
    <row r="20" spans="1:4" s="8" customFormat="1" ht="18" customHeight="1">
      <c r="A20" s="28"/>
      <c r="B20" s="29"/>
      <c r="C20" s="41" t="s">
        <v>35</v>
      </c>
      <c r="D20" s="29">
        <v>0.27</v>
      </c>
    </row>
    <row r="21" spans="1:4" s="8" customFormat="1" ht="18" customHeight="1">
      <c r="A21" s="28"/>
      <c r="B21" s="29"/>
      <c r="C21" s="32" t="s">
        <v>47</v>
      </c>
      <c r="D21" s="29">
        <v>0.27</v>
      </c>
    </row>
    <row r="22" spans="1:4" s="8" customFormat="1" ht="18" customHeight="1">
      <c r="A22" s="28"/>
      <c r="B22" s="29"/>
      <c r="C22" s="43" t="s">
        <v>40</v>
      </c>
      <c r="D22" s="29">
        <v>190.47</v>
      </c>
    </row>
    <row r="23" spans="1:4" s="8" customFormat="1" ht="18" customHeight="1">
      <c r="A23" s="28"/>
      <c r="B23" s="29"/>
      <c r="C23" s="43" t="s">
        <v>36</v>
      </c>
      <c r="D23" s="29">
        <v>190.47</v>
      </c>
    </row>
    <row r="24" spans="1:4" s="8" customFormat="1" ht="18" customHeight="1">
      <c r="A24" s="28"/>
      <c r="B24" s="29"/>
      <c r="C24" s="44" t="s">
        <v>48</v>
      </c>
      <c r="D24" s="29">
        <v>190.47</v>
      </c>
    </row>
    <row r="25" spans="1:4" s="8" customFormat="1" ht="18" customHeight="1">
      <c r="A25" s="35" t="s">
        <v>26</v>
      </c>
      <c r="B25" s="40">
        <v>3170.2599999999998</v>
      </c>
      <c r="C25" s="45" t="s">
        <v>49</v>
      </c>
      <c r="D25" s="29">
        <v>3.7</v>
      </c>
    </row>
    <row r="26" spans="1:4" s="8" customFormat="1" ht="18" customHeight="1">
      <c r="A26" s="28" t="s">
        <v>27</v>
      </c>
      <c r="B26" s="29"/>
      <c r="C26" s="43" t="s">
        <v>50</v>
      </c>
      <c r="D26" s="29">
        <v>3.7</v>
      </c>
    </row>
    <row r="27" spans="1:4" s="8" customFormat="1" ht="18" customHeight="1">
      <c r="A27" s="28" t="s">
        <v>28</v>
      </c>
      <c r="B27" s="29"/>
      <c r="C27" s="43" t="s">
        <v>51</v>
      </c>
      <c r="D27" s="29">
        <v>3.7</v>
      </c>
    </row>
    <row r="28" spans="1:4" s="8" customFormat="1" ht="18" customHeight="1">
      <c r="A28" s="28" t="s">
        <v>29</v>
      </c>
      <c r="B28" s="29"/>
      <c r="C28" s="28" t="s">
        <v>52</v>
      </c>
      <c r="D28" s="29">
        <v>167.43</v>
      </c>
    </row>
    <row r="29" spans="1:4" s="8" customFormat="1" ht="18" customHeight="1">
      <c r="A29" s="28" t="s">
        <v>30</v>
      </c>
      <c r="B29" s="29">
        <v>909.65</v>
      </c>
      <c r="C29" s="28" t="s">
        <v>53</v>
      </c>
      <c r="D29" s="29">
        <v>11.84</v>
      </c>
    </row>
    <row r="30" spans="1:4" s="8" customFormat="1" ht="18" customHeight="1">
      <c r="A30" s="28"/>
      <c r="B30" s="29"/>
      <c r="C30" s="28" t="s">
        <v>54</v>
      </c>
      <c r="D30" s="29">
        <v>11.84</v>
      </c>
    </row>
    <row r="31" spans="1:4" s="9" customFormat="1" ht="18" customHeight="1">
      <c r="A31" s="28"/>
      <c r="B31" s="29"/>
      <c r="C31" s="28" t="s">
        <v>55</v>
      </c>
      <c r="D31" s="29">
        <v>155.59</v>
      </c>
    </row>
    <row r="32" spans="1:4" s="9" customFormat="1" ht="18" customHeight="1">
      <c r="A32" s="28"/>
      <c r="B32" s="29"/>
      <c r="C32" s="28" t="s">
        <v>56</v>
      </c>
      <c r="D32" s="29">
        <v>155.59</v>
      </c>
    </row>
    <row r="33" spans="1:4" s="9" customFormat="1" ht="18" customHeight="1">
      <c r="A33" s="28"/>
      <c r="B33" s="29"/>
      <c r="C33" s="28" t="s">
        <v>57</v>
      </c>
      <c r="D33" s="29">
        <v>1.04</v>
      </c>
    </row>
    <row r="34" spans="1:4" s="9" customFormat="1" ht="18" customHeight="1">
      <c r="A34" s="28"/>
      <c r="B34" s="29"/>
      <c r="C34" s="28" t="s">
        <v>58</v>
      </c>
      <c r="D34" s="29">
        <v>1.04</v>
      </c>
    </row>
    <row r="35" spans="1:4" s="9" customFormat="1" ht="18" customHeight="1">
      <c r="A35" s="28"/>
      <c r="B35" s="29"/>
      <c r="C35" s="28" t="s">
        <v>59</v>
      </c>
      <c r="D35" s="29">
        <v>1.04</v>
      </c>
    </row>
    <row r="36" spans="1:4" s="9" customFormat="1" ht="18" customHeight="1">
      <c r="A36" s="28"/>
      <c r="B36" s="29"/>
      <c r="C36" s="28" t="s">
        <v>60</v>
      </c>
      <c r="D36" s="29">
        <v>79.33</v>
      </c>
    </row>
    <row r="37" spans="1:4" s="9" customFormat="1" ht="18" customHeight="1">
      <c r="A37" s="28"/>
      <c r="B37" s="29"/>
      <c r="C37" s="28" t="s">
        <v>61</v>
      </c>
      <c r="D37" s="29">
        <v>79.33</v>
      </c>
    </row>
    <row r="38" spans="1:4" s="9" customFormat="1" ht="18" customHeight="1">
      <c r="A38" s="28"/>
      <c r="B38" s="29"/>
      <c r="C38" s="28" t="s">
        <v>62</v>
      </c>
      <c r="D38" s="29">
        <v>70.86</v>
      </c>
    </row>
    <row r="39" spans="1:4" s="9" customFormat="1" ht="18" customHeight="1">
      <c r="A39" s="28"/>
      <c r="B39" s="29"/>
      <c r="C39" s="28" t="s">
        <v>63</v>
      </c>
      <c r="D39" s="29">
        <v>8.47</v>
      </c>
    </row>
    <row r="40" spans="1:4" s="9" customFormat="1" ht="18" customHeight="1">
      <c r="A40" s="28"/>
      <c r="B40" s="29"/>
      <c r="C40" s="29"/>
      <c r="D40" s="29"/>
    </row>
    <row r="41" spans="1:4" s="9" customFormat="1" ht="18" customHeight="1">
      <c r="A41" s="28"/>
      <c r="B41" s="29"/>
      <c r="C41" s="35" t="s">
        <v>64</v>
      </c>
      <c r="D41" s="46">
        <v>2956.8699999999994</v>
      </c>
    </row>
    <row r="42" spans="1:4" s="9" customFormat="1" ht="18" customHeight="1">
      <c r="A42" s="28"/>
      <c r="B42" s="29"/>
      <c r="C42" s="28" t="s">
        <v>65</v>
      </c>
      <c r="D42" s="29"/>
    </row>
    <row r="43" spans="1:4" s="9" customFormat="1" ht="18" customHeight="1">
      <c r="A43" s="28"/>
      <c r="B43" s="29"/>
      <c r="C43" s="28" t="s">
        <v>66</v>
      </c>
      <c r="D43" s="29"/>
    </row>
    <row r="44" spans="1:4" s="9" customFormat="1" ht="18" customHeight="1">
      <c r="A44" s="28"/>
      <c r="B44" s="29"/>
      <c r="C44" s="28" t="s">
        <v>67</v>
      </c>
      <c r="D44" s="29">
        <v>1123.04</v>
      </c>
    </row>
    <row r="45" spans="1:4" s="9" customFormat="1" ht="18" customHeight="1">
      <c r="A45" s="28"/>
      <c r="B45" s="29"/>
      <c r="C45" s="28"/>
      <c r="D45" s="29"/>
    </row>
    <row r="46" spans="1:4" s="9" customFormat="1" ht="18" customHeight="1">
      <c r="A46" s="28"/>
      <c r="B46" s="29"/>
      <c r="C46" s="28"/>
      <c r="D46" s="29"/>
    </row>
    <row r="47" spans="1:4" s="9" customFormat="1" ht="18" customHeight="1">
      <c r="A47" s="28"/>
      <c r="B47" s="29"/>
      <c r="C47" s="28"/>
      <c r="D47" s="29"/>
    </row>
    <row r="48" spans="1:4" s="8" customFormat="1" ht="18" customHeight="1">
      <c r="A48" s="36" t="s">
        <v>5</v>
      </c>
      <c r="B48" s="37">
        <v>4079.91</v>
      </c>
      <c r="C48" s="38" t="s">
        <v>6</v>
      </c>
      <c r="D48" s="37">
        <v>4079.9099999999994</v>
      </c>
    </row>
    <row r="49" ht="14.25" customHeight="1"/>
  </sheetData>
  <sheetProtection/>
  <mergeCells count="4">
    <mergeCell ref="A1:D1"/>
    <mergeCell ref="A3:D3"/>
    <mergeCell ref="A5:B5"/>
    <mergeCell ref="C5:D5"/>
  </mergeCells>
  <printOptions horizontalCentered="1"/>
  <pageMargins left="0.35433070866141736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3.50390625" style="23" customWidth="1"/>
    <col min="2" max="2" width="4.25390625" style="23" customWidth="1"/>
    <col min="3" max="3" width="4.875" style="23" customWidth="1"/>
    <col min="4" max="4" width="25.875" style="2" customWidth="1"/>
    <col min="5" max="7" width="13.625" style="2" customWidth="1"/>
    <col min="8" max="16384" width="9.00390625" style="2" customWidth="1"/>
  </cols>
  <sheetData>
    <row r="1" spans="1:7" ht="15" customHeight="1">
      <c r="A1" s="53" t="s">
        <v>17</v>
      </c>
      <c r="B1" s="53"/>
      <c r="C1" s="53"/>
      <c r="D1" s="53"/>
      <c r="E1" s="12"/>
      <c r="F1" s="12"/>
      <c r="G1" s="12"/>
    </row>
    <row r="2" spans="1:7" ht="15" customHeight="1">
      <c r="A2" s="11"/>
      <c r="B2" s="11"/>
      <c r="C2" s="11"/>
      <c r="D2" s="11"/>
      <c r="E2" s="12"/>
      <c r="F2" s="12"/>
      <c r="G2" s="12"/>
    </row>
    <row r="3" spans="1:7" s="3" customFormat="1" ht="45" customHeight="1">
      <c r="A3" s="57" t="s">
        <v>126</v>
      </c>
      <c r="B3" s="58"/>
      <c r="C3" s="58"/>
      <c r="D3" s="58"/>
      <c r="E3" s="58"/>
      <c r="F3" s="58"/>
      <c r="G3" s="58"/>
    </row>
    <row r="4" spans="1:7" ht="45" customHeight="1">
      <c r="A4" t="s">
        <v>68</v>
      </c>
      <c r="B4" s="2"/>
      <c r="C4" s="2"/>
      <c r="G4" s="2" t="s">
        <v>69</v>
      </c>
    </row>
    <row r="5" spans="1:7" s="14" customFormat="1" ht="15.75" customHeight="1">
      <c r="A5" s="59" t="s">
        <v>70</v>
      </c>
      <c r="B5" s="59"/>
      <c r="C5" s="59"/>
      <c r="D5" s="60" t="s">
        <v>71</v>
      </c>
      <c r="E5" s="62" t="s">
        <v>72</v>
      </c>
      <c r="F5" s="62" t="s">
        <v>73</v>
      </c>
      <c r="G5" s="62" t="s">
        <v>74</v>
      </c>
    </row>
    <row r="6" spans="1:7" s="14" customFormat="1" ht="31.5" customHeight="1">
      <c r="A6" s="13" t="s">
        <v>75</v>
      </c>
      <c r="B6" s="13" t="s">
        <v>76</v>
      </c>
      <c r="C6" s="13" t="s">
        <v>77</v>
      </c>
      <c r="D6" s="61"/>
      <c r="E6" s="63"/>
      <c r="F6" s="63"/>
      <c r="G6" s="63"/>
    </row>
    <row r="7" spans="1:7" ht="19.5" customHeight="1">
      <c r="A7" s="15"/>
      <c r="B7" s="19"/>
      <c r="C7" s="19"/>
      <c r="D7" s="16" t="s">
        <v>72</v>
      </c>
      <c r="E7" s="17">
        <f>SUM(F7:G7)</f>
        <v>1175.4899999999998</v>
      </c>
      <c r="F7" s="17">
        <f>SUM(F8,F13,F18,F21)</f>
        <v>1175.4899999999998</v>
      </c>
      <c r="G7" s="17"/>
    </row>
    <row r="8" spans="1:7" s="18" customFormat="1" ht="19.5" customHeight="1">
      <c r="A8" s="47">
        <v>201</v>
      </c>
      <c r="B8" s="47"/>
      <c r="C8" s="47"/>
      <c r="D8" s="48" t="s">
        <v>78</v>
      </c>
      <c r="E8" s="17">
        <f>SUM(F8:G8)</f>
        <v>817.43</v>
      </c>
      <c r="F8" s="17">
        <v>817.43</v>
      </c>
      <c r="G8" s="17"/>
    </row>
    <row r="9" spans="1:7" s="18" customFormat="1" ht="19.5" customHeight="1">
      <c r="A9" s="47"/>
      <c r="B9" s="47" t="s">
        <v>79</v>
      </c>
      <c r="C9" s="47"/>
      <c r="D9" s="48" t="s">
        <v>80</v>
      </c>
      <c r="E9" s="17">
        <f aca="true" t="shared" si="0" ref="E9:E24">SUM(F9:G9)</f>
        <v>801.63</v>
      </c>
      <c r="F9" s="17">
        <v>801.63</v>
      </c>
      <c r="G9" s="17"/>
    </row>
    <row r="10" spans="1:7" s="18" customFormat="1" ht="19.5" customHeight="1">
      <c r="A10" s="47"/>
      <c r="B10" s="47"/>
      <c r="C10" s="47" t="s">
        <v>98</v>
      </c>
      <c r="D10" s="48" t="s">
        <v>114</v>
      </c>
      <c r="E10" s="17">
        <f>SUM(F10:G10)</f>
        <v>801.63</v>
      </c>
      <c r="F10" s="17">
        <v>801.63</v>
      </c>
      <c r="G10" s="17"/>
    </row>
    <row r="11" spans="1:7" s="18" customFormat="1" ht="19.5" customHeight="1">
      <c r="A11" s="47"/>
      <c r="B11" s="47" t="s">
        <v>81</v>
      </c>
      <c r="C11" s="47"/>
      <c r="D11" s="48" t="s">
        <v>82</v>
      </c>
      <c r="E11" s="17">
        <f t="shared" si="0"/>
        <v>15.8</v>
      </c>
      <c r="F11" s="17">
        <v>15.8</v>
      </c>
      <c r="G11" s="17"/>
    </row>
    <row r="12" spans="1:7" s="18" customFormat="1" ht="19.5" customHeight="1">
      <c r="A12" s="47"/>
      <c r="B12" s="47"/>
      <c r="C12" s="47" t="s">
        <v>113</v>
      </c>
      <c r="D12" s="48" t="s">
        <v>112</v>
      </c>
      <c r="E12" s="17">
        <f>SUM(F12:G12)</f>
        <v>15.8</v>
      </c>
      <c r="F12" s="17">
        <v>15.8</v>
      </c>
      <c r="G12" s="17"/>
    </row>
    <row r="13" spans="1:7" s="18" customFormat="1" ht="19.5" customHeight="1">
      <c r="A13" s="47">
        <v>208</v>
      </c>
      <c r="B13" s="47"/>
      <c r="C13" s="47"/>
      <c r="D13" s="48" t="s">
        <v>83</v>
      </c>
      <c r="E13" s="17">
        <f t="shared" si="0"/>
        <v>194.17000000000002</v>
      </c>
      <c r="F13" s="17">
        <v>194.17000000000002</v>
      </c>
      <c r="G13" s="17"/>
    </row>
    <row r="14" spans="1:7" s="18" customFormat="1" ht="19.5" customHeight="1">
      <c r="A14" s="47"/>
      <c r="B14" s="47" t="s">
        <v>84</v>
      </c>
      <c r="C14" s="47"/>
      <c r="D14" s="48" t="s">
        <v>85</v>
      </c>
      <c r="E14" s="17">
        <f t="shared" si="0"/>
        <v>193.9</v>
      </c>
      <c r="F14" s="17">
        <v>193.9</v>
      </c>
      <c r="G14" s="17"/>
    </row>
    <row r="15" spans="1:7" s="18" customFormat="1" ht="19.5" customHeight="1">
      <c r="A15" s="47"/>
      <c r="B15" s="47"/>
      <c r="C15" s="47" t="s">
        <v>86</v>
      </c>
      <c r="D15" s="48" t="s">
        <v>87</v>
      </c>
      <c r="E15" s="17">
        <f t="shared" si="0"/>
        <v>193.9</v>
      </c>
      <c r="F15" s="17">
        <v>193.9</v>
      </c>
      <c r="G15" s="17"/>
    </row>
    <row r="16" spans="1:7" s="21" customFormat="1" ht="19.5" customHeight="1">
      <c r="A16" s="47"/>
      <c r="B16" s="47" t="s">
        <v>88</v>
      </c>
      <c r="C16" s="47"/>
      <c r="D16" s="48" t="s">
        <v>89</v>
      </c>
      <c r="E16" s="17">
        <f t="shared" si="0"/>
        <v>0.27</v>
      </c>
      <c r="F16" s="17">
        <v>0.27</v>
      </c>
      <c r="G16" s="17"/>
    </row>
    <row r="17" spans="1:7" s="21" customFormat="1" ht="19.5" customHeight="1">
      <c r="A17" s="47"/>
      <c r="B17" s="47"/>
      <c r="C17" s="47" t="s">
        <v>86</v>
      </c>
      <c r="D17" s="48" t="s">
        <v>90</v>
      </c>
      <c r="E17" s="17">
        <f t="shared" si="0"/>
        <v>0.27</v>
      </c>
      <c r="F17" s="17">
        <v>0.27</v>
      </c>
      <c r="G17" s="17"/>
    </row>
    <row r="18" spans="1:7" s="21" customFormat="1" ht="19.5" customHeight="1">
      <c r="A18" s="47">
        <v>210</v>
      </c>
      <c r="B18" s="47"/>
      <c r="C18" s="47"/>
      <c r="D18" s="48" t="s">
        <v>91</v>
      </c>
      <c r="E18" s="17">
        <f t="shared" si="0"/>
        <v>84.57</v>
      </c>
      <c r="F18" s="17">
        <v>84.57</v>
      </c>
      <c r="G18" s="17"/>
    </row>
    <row r="19" spans="1:7" s="21" customFormat="1" ht="19.5" customHeight="1">
      <c r="A19" s="47"/>
      <c r="B19" s="47" t="s">
        <v>92</v>
      </c>
      <c r="C19" s="47"/>
      <c r="D19" s="48" t="s">
        <v>93</v>
      </c>
      <c r="E19" s="17">
        <f t="shared" si="0"/>
        <v>84.57</v>
      </c>
      <c r="F19" s="17">
        <v>84.57</v>
      </c>
      <c r="G19" s="17"/>
    </row>
    <row r="20" spans="1:7" s="21" customFormat="1" ht="19.5" customHeight="1">
      <c r="A20" s="47"/>
      <c r="B20" s="47"/>
      <c r="C20" s="47" t="s">
        <v>86</v>
      </c>
      <c r="D20" s="48" t="s">
        <v>94</v>
      </c>
      <c r="E20" s="17">
        <f t="shared" si="0"/>
        <v>84.57</v>
      </c>
      <c r="F20" s="17">
        <v>84.57</v>
      </c>
      <c r="G20" s="17"/>
    </row>
    <row r="21" spans="1:7" ht="19.5" customHeight="1">
      <c r="A21" s="47">
        <v>221</v>
      </c>
      <c r="B21" s="47"/>
      <c r="C21" s="19"/>
      <c r="D21" s="48" t="s">
        <v>95</v>
      </c>
      <c r="E21" s="17">
        <f t="shared" si="0"/>
        <v>79.32</v>
      </c>
      <c r="F21" s="17">
        <f>SUM(F22)</f>
        <v>79.32</v>
      </c>
      <c r="G21" s="17"/>
    </row>
    <row r="22" spans="1:7" ht="19.5" customHeight="1">
      <c r="A22" s="47"/>
      <c r="B22" s="47" t="s">
        <v>96</v>
      </c>
      <c r="C22" s="19"/>
      <c r="D22" s="48" t="s">
        <v>97</v>
      </c>
      <c r="E22" s="17">
        <f t="shared" si="0"/>
        <v>79.32</v>
      </c>
      <c r="F22" s="17">
        <f>SUM(F23:F24)</f>
        <v>79.32</v>
      </c>
      <c r="G22" s="17"/>
    </row>
    <row r="23" spans="1:7" ht="19.5" customHeight="1">
      <c r="A23" s="15"/>
      <c r="B23" s="19"/>
      <c r="C23" s="19" t="s">
        <v>98</v>
      </c>
      <c r="D23" s="16" t="s">
        <v>99</v>
      </c>
      <c r="E23" s="17">
        <f t="shared" si="0"/>
        <v>70.86</v>
      </c>
      <c r="F23" s="17">
        <v>70.86</v>
      </c>
      <c r="G23" s="17"/>
    </row>
    <row r="24" spans="1:7" ht="19.5" customHeight="1">
      <c r="A24" s="15"/>
      <c r="B24" s="19"/>
      <c r="C24" s="19" t="s">
        <v>100</v>
      </c>
      <c r="D24" s="16" t="s">
        <v>101</v>
      </c>
      <c r="E24" s="17">
        <f t="shared" si="0"/>
        <v>8.46</v>
      </c>
      <c r="F24" s="17">
        <v>8.46</v>
      </c>
      <c r="G24" s="17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6" sqref="K6"/>
    </sheetView>
  </sheetViews>
  <sheetFormatPr defaultColWidth="9.00390625" defaultRowHeight="14.25"/>
  <cols>
    <col min="1" max="1" width="3.50390625" style="23" customWidth="1"/>
    <col min="2" max="2" width="4.25390625" style="23" customWidth="1"/>
    <col min="3" max="3" width="4.875" style="23" customWidth="1"/>
    <col min="4" max="4" width="28.875" style="2" customWidth="1"/>
    <col min="5" max="7" width="13.625" style="2" customWidth="1"/>
    <col min="8" max="16384" width="9.00390625" style="2" customWidth="1"/>
  </cols>
  <sheetData>
    <row r="1" spans="1:7" ht="15" customHeight="1">
      <c r="A1" s="53" t="s">
        <v>18</v>
      </c>
      <c r="B1" s="53"/>
      <c r="C1" s="53"/>
      <c r="D1" s="53"/>
      <c r="E1" s="12"/>
      <c r="F1" s="12"/>
      <c r="G1" s="12"/>
    </row>
    <row r="2" spans="1:7" ht="15" customHeight="1">
      <c r="A2" s="11"/>
      <c r="B2" s="11"/>
      <c r="C2" s="11"/>
      <c r="D2" s="11"/>
      <c r="E2" s="12"/>
      <c r="F2" s="12"/>
      <c r="G2" s="12"/>
    </row>
    <row r="3" spans="1:7" s="3" customFormat="1" ht="45" customHeight="1">
      <c r="A3" s="57" t="s">
        <v>127</v>
      </c>
      <c r="B3" s="58"/>
      <c r="C3" s="58"/>
      <c r="D3" s="58"/>
      <c r="E3" s="58"/>
      <c r="F3" s="58"/>
      <c r="G3" s="58"/>
    </row>
    <row r="4" spans="1:7" ht="45" customHeight="1">
      <c r="A4" t="s">
        <v>102</v>
      </c>
      <c r="B4" s="2"/>
      <c r="C4" s="2"/>
      <c r="G4" s="2" t="s">
        <v>69</v>
      </c>
    </row>
    <row r="5" spans="1:7" s="14" customFormat="1" ht="15.75" customHeight="1">
      <c r="A5" s="59" t="s">
        <v>70</v>
      </c>
      <c r="B5" s="59"/>
      <c r="C5" s="59"/>
      <c r="D5" s="60" t="s">
        <v>71</v>
      </c>
      <c r="E5" s="62" t="s">
        <v>72</v>
      </c>
      <c r="F5" s="62" t="s">
        <v>73</v>
      </c>
      <c r="G5" s="62" t="s">
        <v>74</v>
      </c>
    </row>
    <row r="6" spans="1:7" s="14" customFormat="1" ht="31.5" customHeight="1">
      <c r="A6" s="13" t="s">
        <v>75</v>
      </c>
      <c r="B6" s="13" t="s">
        <v>76</v>
      </c>
      <c r="C6" s="13" t="s">
        <v>77</v>
      </c>
      <c r="D6" s="61"/>
      <c r="E6" s="63"/>
      <c r="F6" s="63"/>
      <c r="G6" s="63"/>
    </row>
    <row r="7" spans="1:7" ht="19.5" customHeight="1">
      <c r="A7" s="22"/>
      <c r="B7" s="22"/>
      <c r="C7" s="22"/>
      <c r="D7" s="49" t="s">
        <v>111</v>
      </c>
      <c r="E7" s="17">
        <f>SUM(F7:G7)</f>
        <v>1675.3200000000002</v>
      </c>
      <c r="F7" s="17">
        <f>SUM(F8,F16,F24)</f>
        <v>1507.89</v>
      </c>
      <c r="G7" s="20">
        <f>SUM(G19)</f>
        <v>167.43</v>
      </c>
    </row>
    <row r="8" spans="1:7" s="18" customFormat="1" ht="19.5" customHeight="1">
      <c r="A8" s="47">
        <v>201</v>
      </c>
      <c r="B8" s="47"/>
      <c r="C8" s="47"/>
      <c r="D8" s="48" t="s">
        <v>78</v>
      </c>
      <c r="E8" s="17">
        <f>SUM(F8:G8)</f>
        <v>1400.94</v>
      </c>
      <c r="F8" s="17">
        <v>1400.94</v>
      </c>
      <c r="G8" s="17"/>
    </row>
    <row r="9" spans="1:7" s="18" customFormat="1" ht="19.5" customHeight="1">
      <c r="A9" s="47"/>
      <c r="B9" s="47" t="s">
        <v>79</v>
      </c>
      <c r="C9" s="47"/>
      <c r="D9" s="48" t="s">
        <v>80</v>
      </c>
      <c r="E9" s="17">
        <f aca="true" t="shared" si="0" ref="E9:E26">SUM(F9:G9)</f>
        <v>1392.94</v>
      </c>
      <c r="F9" s="17">
        <v>1392.94</v>
      </c>
      <c r="G9" s="17"/>
    </row>
    <row r="10" spans="1:7" s="18" customFormat="1" ht="19.5" customHeight="1">
      <c r="A10" s="47"/>
      <c r="B10" s="47"/>
      <c r="C10" s="47" t="s">
        <v>98</v>
      </c>
      <c r="D10" s="48" t="s">
        <v>114</v>
      </c>
      <c r="E10" s="17">
        <v>38.95</v>
      </c>
      <c r="F10" s="17">
        <v>38.95</v>
      </c>
      <c r="G10" s="17"/>
    </row>
    <row r="11" spans="1:7" s="18" customFormat="1" ht="19.5" customHeight="1">
      <c r="A11" s="47"/>
      <c r="B11" s="47"/>
      <c r="C11" s="47" t="s">
        <v>96</v>
      </c>
      <c r="D11" s="48" t="s">
        <v>115</v>
      </c>
      <c r="E11" s="17">
        <v>1094.99</v>
      </c>
      <c r="F11" s="17">
        <v>1094.99</v>
      </c>
      <c r="G11" s="17"/>
    </row>
    <row r="12" spans="1:7" s="18" customFormat="1" ht="19.5" customHeight="1">
      <c r="A12" s="47"/>
      <c r="B12" s="47"/>
      <c r="C12" s="47" t="s">
        <v>100</v>
      </c>
      <c r="D12" s="48" t="s">
        <v>116</v>
      </c>
      <c r="E12" s="17">
        <v>150</v>
      </c>
      <c r="F12" s="17">
        <v>150</v>
      </c>
      <c r="G12" s="17"/>
    </row>
    <row r="13" spans="1:7" s="18" customFormat="1" ht="19.5" customHeight="1">
      <c r="A13" s="47"/>
      <c r="B13" s="47"/>
      <c r="C13" s="47" t="s">
        <v>113</v>
      </c>
      <c r="D13" s="51" t="s">
        <v>117</v>
      </c>
      <c r="E13" s="17">
        <v>109</v>
      </c>
      <c r="F13" s="17">
        <v>109</v>
      </c>
      <c r="G13" s="17"/>
    </row>
    <row r="14" spans="1:7" s="18" customFormat="1" ht="19.5" customHeight="1">
      <c r="A14" s="47"/>
      <c r="B14" s="47" t="s">
        <v>103</v>
      </c>
      <c r="C14" s="47"/>
      <c r="D14" s="48" t="s">
        <v>104</v>
      </c>
      <c r="E14" s="17">
        <f t="shared" si="0"/>
        <v>8</v>
      </c>
      <c r="F14" s="17">
        <v>8</v>
      </c>
      <c r="G14" s="17"/>
    </row>
    <row r="15" spans="1:7" s="18" customFormat="1" ht="19.5" customHeight="1">
      <c r="A15" s="47"/>
      <c r="B15" s="47"/>
      <c r="C15" s="47" t="s">
        <v>113</v>
      </c>
      <c r="D15" s="51" t="s">
        <v>118</v>
      </c>
      <c r="E15" s="17">
        <v>8</v>
      </c>
      <c r="F15" s="17">
        <v>8</v>
      </c>
      <c r="G15" s="17"/>
    </row>
    <row r="16" spans="1:7" s="18" customFormat="1" ht="19.5" customHeight="1">
      <c r="A16" s="47">
        <v>210</v>
      </c>
      <c r="B16" s="47"/>
      <c r="C16" s="47"/>
      <c r="D16" s="48" t="s">
        <v>91</v>
      </c>
      <c r="E16" s="17">
        <f t="shared" si="0"/>
        <v>105.91</v>
      </c>
      <c r="F16" s="17">
        <v>105.91</v>
      </c>
      <c r="G16" s="17"/>
    </row>
    <row r="17" spans="1:7" s="18" customFormat="1" ht="19.5" customHeight="1">
      <c r="A17" s="47"/>
      <c r="B17" s="47" t="s">
        <v>92</v>
      </c>
      <c r="C17" s="47"/>
      <c r="D17" s="48" t="s">
        <v>93</v>
      </c>
      <c r="E17" s="17">
        <f t="shared" si="0"/>
        <v>105.91</v>
      </c>
      <c r="F17" s="17">
        <v>105.91</v>
      </c>
      <c r="G17" s="17"/>
    </row>
    <row r="18" spans="1:7" s="18" customFormat="1" ht="19.5" customHeight="1">
      <c r="A18" s="47"/>
      <c r="B18" s="47"/>
      <c r="C18" s="47" t="s">
        <v>86</v>
      </c>
      <c r="D18" s="48" t="s">
        <v>94</v>
      </c>
      <c r="E18" s="17">
        <f t="shared" si="0"/>
        <v>105.91</v>
      </c>
      <c r="F18" s="17">
        <v>105.91</v>
      </c>
      <c r="G18" s="17"/>
    </row>
    <row r="19" spans="1:7" s="21" customFormat="1" ht="19.5" customHeight="1">
      <c r="A19" s="20">
        <v>212</v>
      </c>
      <c r="B19" s="20"/>
      <c r="C19" s="20"/>
      <c r="D19" s="20" t="s">
        <v>105</v>
      </c>
      <c r="E19" s="17">
        <f t="shared" si="0"/>
        <v>167.43</v>
      </c>
      <c r="F19" s="20"/>
      <c r="G19" s="20">
        <v>167.43</v>
      </c>
    </row>
    <row r="20" spans="1:7" s="21" customFormat="1" ht="19.5" customHeight="1">
      <c r="A20" s="20"/>
      <c r="B20" s="47" t="s">
        <v>106</v>
      </c>
      <c r="C20" s="20"/>
      <c r="D20" s="20" t="s">
        <v>120</v>
      </c>
      <c r="E20" s="17">
        <f t="shared" si="0"/>
        <v>11.84</v>
      </c>
      <c r="F20" s="20"/>
      <c r="G20" s="20">
        <v>11.84</v>
      </c>
    </row>
    <row r="21" spans="1:7" s="21" customFormat="1" ht="19.5" customHeight="1">
      <c r="A21" s="20"/>
      <c r="B21" s="47"/>
      <c r="C21" s="20">
        <v>99</v>
      </c>
      <c r="D21" s="20" t="s">
        <v>119</v>
      </c>
      <c r="E21" s="17">
        <f>SUM(F21:G21)</f>
        <v>11.84</v>
      </c>
      <c r="F21" s="20"/>
      <c r="G21" s="20">
        <v>11.84</v>
      </c>
    </row>
    <row r="22" spans="1:7" s="21" customFormat="1" ht="19.5" customHeight="1">
      <c r="A22" s="20"/>
      <c r="B22" s="47">
        <v>13</v>
      </c>
      <c r="C22" s="20"/>
      <c r="D22" s="20" t="s">
        <v>121</v>
      </c>
      <c r="E22" s="17">
        <f t="shared" si="0"/>
        <v>155.59</v>
      </c>
      <c r="F22" s="20"/>
      <c r="G22" s="20">
        <v>155.59</v>
      </c>
    </row>
    <row r="23" spans="1:7" s="21" customFormat="1" ht="19.5" customHeight="1">
      <c r="A23" s="20"/>
      <c r="B23" s="47"/>
      <c r="C23" s="20">
        <v>99</v>
      </c>
      <c r="D23" s="20" t="s">
        <v>122</v>
      </c>
      <c r="E23" s="17">
        <f>SUM(F23:G23)</f>
        <v>155.59</v>
      </c>
      <c r="F23" s="20"/>
      <c r="G23" s="20">
        <v>155.59</v>
      </c>
    </row>
    <row r="24" spans="1:7" s="21" customFormat="1" ht="19.5" customHeight="1">
      <c r="A24" s="47">
        <v>213</v>
      </c>
      <c r="B24" s="47"/>
      <c r="C24" s="47"/>
      <c r="D24" s="48" t="s">
        <v>107</v>
      </c>
      <c r="E24" s="17">
        <f t="shared" si="0"/>
        <v>1.04</v>
      </c>
      <c r="F24" s="17">
        <v>1.04</v>
      </c>
      <c r="G24" s="20"/>
    </row>
    <row r="25" spans="1:7" s="21" customFormat="1" ht="19.5" customHeight="1">
      <c r="A25" s="47"/>
      <c r="B25" s="47" t="s">
        <v>92</v>
      </c>
      <c r="C25" s="19"/>
      <c r="D25" s="48" t="s">
        <v>108</v>
      </c>
      <c r="E25" s="17">
        <f t="shared" si="0"/>
        <v>1.04</v>
      </c>
      <c r="F25" s="17">
        <v>1.04</v>
      </c>
      <c r="G25" s="20"/>
    </row>
    <row r="26" spans="1:7" ht="19.5" customHeight="1">
      <c r="A26" s="22"/>
      <c r="B26" s="22"/>
      <c r="C26" s="22" t="s">
        <v>109</v>
      </c>
      <c r="D26" s="49" t="s">
        <v>110</v>
      </c>
      <c r="E26" s="17">
        <f t="shared" si="0"/>
        <v>1.04</v>
      </c>
      <c r="F26" s="17">
        <v>1.04</v>
      </c>
      <c r="G26" s="20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56" right="0.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55.625" style="23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19</v>
      </c>
      <c r="B1" s="1"/>
      <c r="C1" s="1"/>
      <c r="D1" s="1"/>
    </row>
    <row r="2" spans="1:2" ht="15" customHeight="1">
      <c r="A2" s="12"/>
      <c r="B2" s="12"/>
    </row>
    <row r="3" spans="1:2" ht="28.5" customHeight="1">
      <c r="A3" s="64" t="s">
        <v>128</v>
      </c>
      <c r="B3" s="64"/>
    </row>
    <row r="4" spans="1:2" ht="45" customHeight="1">
      <c r="A4" t="s">
        <v>130</v>
      </c>
      <c r="B4" s="52" t="s">
        <v>7</v>
      </c>
    </row>
    <row r="5" spans="1:2" s="10" customFormat="1" ht="24.75" customHeight="1">
      <c r="A5" s="24" t="s">
        <v>8</v>
      </c>
      <c r="B5" s="24" t="s">
        <v>9</v>
      </c>
    </row>
    <row r="6" spans="1:2" s="9" customFormat="1" ht="34.5" customHeight="1">
      <c r="A6" s="25" t="s">
        <v>72</v>
      </c>
      <c r="B6" s="50">
        <f>SUM(B7:B9)</f>
        <v>504.83</v>
      </c>
    </row>
    <row r="7" spans="1:2" ht="34.5" customHeight="1">
      <c r="A7" s="26" t="s">
        <v>10</v>
      </c>
      <c r="B7" s="27">
        <v>6.87</v>
      </c>
    </row>
    <row r="8" spans="1:2" ht="34.5" customHeight="1">
      <c r="A8" s="26" t="s">
        <v>11</v>
      </c>
      <c r="B8" s="27">
        <v>24.15</v>
      </c>
    </row>
    <row r="9" spans="1:2" ht="34.5" customHeight="1">
      <c r="A9" s="26" t="s">
        <v>12</v>
      </c>
      <c r="B9" s="27">
        <f>SUM(B10:B11)</f>
        <v>473.81</v>
      </c>
    </row>
    <row r="10" spans="1:2" ht="34.5" customHeight="1">
      <c r="A10" s="26" t="s">
        <v>13</v>
      </c>
      <c r="B10" s="27">
        <v>368.1</v>
      </c>
    </row>
    <row r="11" spans="1:2" ht="34.5" customHeight="1">
      <c r="A11" s="26" t="s">
        <v>14</v>
      </c>
      <c r="B11" s="27">
        <v>105.71</v>
      </c>
    </row>
    <row r="12" ht="14.25" customHeight="1"/>
    <row r="13" spans="1:2" ht="67.5" customHeight="1">
      <c r="A13" s="65" t="s">
        <v>15</v>
      </c>
      <c r="B13" s="65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2014-09-25T11:19:07Z</cp:lastPrinted>
  <dcterms:created xsi:type="dcterms:W3CDTF">1996-12-17T01:32:42Z</dcterms:created>
  <dcterms:modified xsi:type="dcterms:W3CDTF">2014-09-28T07:59:46Z</dcterms:modified>
  <cp:category/>
  <cp:version/>
  <cp:contentType/>
  <cp:contentStatus/>
</cp:coreProperties>
</file>