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<sst xmlns="http://schemas.openxmlformats.org/spreadsheetml/2006/main" count="209" uniqueCount="50">
  <si>
    <t>附件1：</t>
  </si>
  <si>
    <t>调整安排2025年第二批中央财政重大公共卫生服务补助资金明细表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</si>
  <si>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</si>
  <si>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</si>
  <si>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</si>
  <si>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</si>
  <si>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</si>
  <si>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</si>
  <si>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</si>
  <si>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</si>
  <si>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</si>
  <si>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</si>
  <si>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</si>
  <si>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</si>
  <si>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江财社〔 2025 〕20号已下达补助金额</t>
  </si>
  <si>
    <t>江财社〔 2025 〕46号已下达补助金额</t>
  </si>
  <si>
    <t>本次下达
补助金额</t>
  </si>
  <si>
    <t>调整后实际
下达金额</t>
  </si>
  <si>
    <t>备注</t>
  </si>
  <si>
    <t>合计</t>
  </si>
  <si>
    <t>市本级小计</t>
  </si>
  <si>
    <t>江门市卫生健康局</t>
  </si>
  <si>
    <t>2025年第二批中央财政重大公共卫生服务补助资金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</si>
  <si>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</si>
  <si>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</si>
  <si>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</si>
  <si>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</si>
  <si>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</si>
  <si>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</si>
  <si>
    <t>市中心医院</t>
  </si>
  <si>
    <t>市五邑中医院</t>
  </si>
  <si>
    <t>市人民医院</t>
  </si>
  <si>
    <t>市疾控中心</t>
  </si>
  <si>
    <t>市妇幼保健院</t>
  </si>
  <si>
    <t>市第三人民医院</t>
  </si>
  <si>
    <t>市皮肤医院</t>
  </si>
  <si>
    <t>市口腔医院</t>
  </si>
  <si>
    <t>市结核病防治所</t>
  </si>
  <si>
    <t>市中心血站</t>
  </si>
  <si>
    <t>各县（市、区）小计</t>
  </si>
  <si>
    <t>蓬江区</t>
  </si>
  <si>
    <t>2300310卫生健康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</si>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</sst>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22" fillId="0" borderId="0"/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9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0" fillId="0" borderId="0"/>
    <xf numFmtId="0" fontId="21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2" fillId="17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5" applyFont="1" applyAlignment="1">
      <alignment vertical="center"/>
    </xf>
    <xf numFmtId="0" fontId="2" fillId="0" borderId="0" xfId="35"/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horizontal="center"/>
    </xf>
    <xf numFmtId="0" fontId="1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35" applyBorder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2" fillId="0" borderId="1" xfId="35" applyFill="1" applyBorder="1" applyAlignment="1">
      <alignment horizontal="center" vertical="center" wrapText="1"/>
    </xf>
    <xf numFmtId="177" fontId="5" fillId="0" borderId="1" xfId="15" applyNumberFormat="1" applyFont="1" applyFill="1" applyBorder="1" applyAlignment="1">
      <alignment horizontal="center" vertical="center"/>
    </xf>
    <xf numFmtId="0" fontId="2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  <xf numFmtId="176" fontId="5" fillId="0" borderId="1" xfId="15" applyNumberFormat="1" applyFont="1" applyFill="1" applyBorder="1" applyAlignment="1">
      <alignment horizontal="center" vertical="center"/>
    </xf>
  </cellXfs>
  <cellStyles count="61">
    <cellStyle name="常规" xfId="0" builtinId="0"/>
    <cellStyle name="常规 2 2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5"/>
  <sheetViews>
    <sheetView tabSelected="1" zoomScale="90" zoomScaleNormal="90" workbookViewId="0">
      <selection activeCell="H21" sqref="H21"/>
    </sheetView>
  </sheetViews>
  <sheetFormatPr defaultColWidth="9" defaultRowHeight="15.75"/>
  <cols>
    <col min="1" max="1" width="21.375" customWidth="1"/>
    <col min="2" max="3" width="21.625" customWidth="1"/>
    <col min="4" max="4" width="13.25" customWidth="1"/>
    <col min="5" max="5" width="9.375" customWidth="1"/>
    <col min="6" max="6" width="11.25" customWidth="1"/>
    <col min="7" max="7" width="14.5" customWidth="1"/>
    <col min="8" max="8" width="16.3916666666667" customWidth="1"/>
    <col min="9" max="9" width="14.625" customWidth="1"/>
    <col min="10" max="10" width="14" customWidth="1"/>
    <col min="11" max="11" width="14.125" customWidth="1"/>
    <col min="12" max="13" width="16.375" customWidth="1"/>
    <col min="14" max="14" width="17" customWidth="1"/>
    <col min="15" max="15" width="15" customWidth="1"/>
    <col min="16" max="16" width="12.5" customWidth="1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4"/>
      <c r="P3" s="12" t="s">
        <v>2</v>
      </c>
    </row>
    <row r="4" ht="57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ht="34" customHeight="1" spans="1:16">
      <c r="A5" s="6" t="s">
        <v>19</v>
      </c>
      <c r="B5" s="5"/>
      <c r="C5" s="5"/>
      <c r="D5" s="5"/>
      <c r="E5" s="5"/>
      <c r="F5" s="5"/>
      <c r="G5" s="5"/>
      <c r="H5" s="5"/>
      <c r="I5" s="5"/>
      <c r="J5" s="5"/>
      <c r="K5" s="5"/>
      <c r="L5" s="10">
        <f>L6+L18</f>
        <v>14923900</v>
      </c>
      <c r="M5" s="10">
        <f>M6+M18</f>
        <v>4816400</v>
      </c>
      <c r="N5" s="10">
        <f>N6+N18</f>
        <v>0</v>
      </c>
      <c r="O5" s="10">
        <f>L5+M5+N5</f>
        <v>19740300</v>
      </c>
      <c r="P5" s="5"/>
    </row>
    <row r="6" ht="32" customHeight="1" spans="1:16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  <c r="K6" s="5"/>
      <c r="L6" s="10">
        <f>SUM(L7:L17)</f>
        <v>9641200</v>
      </c>
      <c r="M6" s="10">
        <f>SUM(M7:M17)</f>
        <v>4816400</v>
      </c>
      <c r="N6" s="10">
        <f>SUM(N7:N17)</f>
        <v>835400</v>
      </c>
      <c r="O6" s="10">
        <f>L6+M6+N6</f>
        <v>15293000</v>
      </c>
      <c r="P6" s="5"/>
    </row>
    <row r="7" ht="42" customHeight="1" spans="1:16">
      <c r="A7" s="7" t="s">
        <v>21</v>
      </c>
      <c r="B7" s="8" t="s">
        <v>22</v>
      </c>
      <c r="C7" s="8" t="s">
        <v>22</v>
      </c>
      <c r="D7" s="7" t="s">
        <v>23</v>
      </c>
      <c r="E7" s="9" t="s">
        <v>24</v>
      </c>
      <c r="F7" s="7" t="s">
        <v>25</v>
      </c>
      <c r="G7" s="7" t="s">
        <v>24</v>
      </c>
      <c r="H7" s="5"/>
      <c r="I7" s="9" t="s">
        <v>26</v>
      </c>
      <c r="J7" s="11" t="s">
        <v>27</v>
      </c>
      <c r="K7" s="11" t="s">
        <v>28</v>
      </c>
      <c r="L7" s="10">
        <v>0</v>
      </c>
      <c r="M7" s="10">
        <v>4816400</v>
      </c>
      <c r="N7" s="13">
        <v>-4816400</v>
      </c>
      <c r="O7" s="10">
        <f>L7+M7+N7</f>
        <v>0</v>
      </c>
      <c r="P7" s="5"/>
    </row>
    <row r="8" ht="42" customHeight="1" spans="1:16">
      <c r="A8" s="7" t="s">
        <v>29</v>
      </c>
      <c r="B8" s="8" t="s">
        <v>22</v>
      </c>
      <c r="C8" s="8" t="s">
        <v>22</v>
      </c>
      <c r="D8" s="7" t="s">
        <v>23</v>
      </c>
      <c r="E8" s="9" t="s">
        <v>24</v>
      </c>
      <c r="F8" s="7" t="s">
        <v>25</v>
      </c>
      <c r="G8" s="7" t="s">
        <v>24</v>
      </c>
      <c r="H8" s="5"/>
      <c r="I8" s="9" t="s">
        <v>26</v>
      </c>
      <c r="J8" s="11" t="s">
        <v>27</v>
      </c>
      <c r="K8" s="11" t="s">
        <v>28</v>
      </c>
      <c r="L8" s="10">
        <v>1572900</v>
      </c>
      <c r="M8" s="10">
        <v>0</v>
      </c>
      <c r="N8" s="10">
        <v>806800</v>
      </c>
      <c r="O8" s="10">
        <f>L8+N8</f>
        <v>2379700</v>
      </c>
      <c r="P8" s="5"/>
    </row>
    <row r="9" ht="42" customHeight="1" spans="1:16">
      <c r="A9" s="7" t="s">
        <v>30</v>
      </c>
      <c r="B9" s="8" t="s">
        <v>22</v>
      </c>
      <c r="C9" s="8" t="s">
        <v>22</v>
      </c>
      <c r="D9" s="7" t="s">
        <v>23</v>
      </c>
      <c r="E9" s="9" t="s">
        <v>24</v>
      </c>
      <c r="F9" s="7" t="s">
        <v>25</v>
      </c>
      <c r="G9" s="7" t="s">
        <v>24</v>
      </c>
      <c r="H9" s="5"/>
      <c r="I9" s="9" t="s">
        <v>26</v>
      </c>
      <c r="J9" s="11" t="s">
        <v>27</v>
      </c>
      <c r="K9" s="11" t="s">
        <v>28</v>
      </c>
      <c r="L9" s="10">
        <v>107300</v>
      </c>
      <c r="M9" s="10">
        <v>0</v>
      </c>
      <c r="N9" s="10">
        <v>22700</v>
      </c>
      <c r="O9" s="10">
        <f t="shared" ref="O9:O17" si="0">L9+N9</f>
        <v>130000</v>
      </c>
      <c r="P9" s="5"/>
    </row>
    <row r="10" ht="42" customHeight="1" spans="1:16">
      <c r="A10" s="7" t="s">
        <v>31</v>
      </c>
      <c r="B10" s="8" t="s">
        <v>22</v>
      </c>
      <c r="C10" s="8" t="s">
        <v>22</v>
      </c>
      <c r="D10" s="7" t="s">
        <v>23</v>
      </c>
      <c r="E10" s="9" t="s">
        <v>24</v>
      </c>
      <c r="F10" s="7" t="s">
        <v>25</v>
      </c>
      <c r="G10" s="7" t="s">
        <v>24</v>
      </c>
      <c r="H10" s="5"/>
      <c r="I10" s="9" t="s">
        <v>26</v>
      </c>
      <c r="J10" s="11" t="s">
        <v>27</v>
      </c>
      <c r="K10" s="11" t="s">
        <v>28</v>
      </c>
      <c r="L10" s="10">
        <v>415800</v>
      </c>
      <c r="M10" s="10">
        <v>0</v>
      </c>
      <c r="N10" s="10">
        <v>226200</v>
      </c>
      <c r="O10" s="10">
        <f t="shared" si="0"/>
        <v>642000</v>
      </c>
      <c r="P10" s="5"/>
    </row>
    <row r="11" ht="42" customHeight="1" spans="1:16">
      <c r="A11" s="7" t="s">
        <v>32</v>
      </c>
      <c r="B11" s="8" t="s">
        <v>22</v>
      </c>
      <c r="C11" s="8" t="s">
        <v>22</v>
      </c>
      <c r="D11" s="7" t="s">
        <v>23</v>
      </c>
      <c r="E11" s="9" t="s">
        <v>24</v>
      </c>
      <c r="F11" s="7" t="s">
        <v>25</v>
      </c>
      <c r="G11" s="7" t="s">
        <v>24</v>
      </c>
      <c r="H11" s="5"/>
      <c r="I11" s="9" t="s">
        <v>26</v>
      </c>
      <c r="J11" s="11" t="s">
        <v>27</v>
      </c>
      <c r="K11" s="11" t="s">
        <v>28</v>
      </c>
      <c r="L11" s="10">
        <v>3987700</v>
      </c>
      <c r="M11" s="10">
        <v>0</v>
      </c>
      <c r="N11" s="10">
        <v>3496100</v>
      </c>
      <c r="O11" s="10">
        <f t="shared" si="0"/>
        <v>7483800</v>
      </c>
      <c r="P11" s="5"/>
    </row>
    <row r="12" ht="42" customHeight="1" spans="1:16">
      <c r="A12" s="7" t="s">
        <v>33</v>
      </c>
      <c r="B12" s="8" t="s">
        <v>22</v>
      </c>
      <c r="C12" s="8" t="s">
        <v>22</v>
      </c>
      <c r="D12" s="7" t="s">
        <v>23</v>
      </c>
      <c r="E12" s="9" t="s">
        <v>24</v>
      </c>
      <c r="F12" s="7" t="s">
        <v>25</v>
      </c>
      <c r="G12" s="7" t="s">
        <v>24</v>
      </c>
      <c r="H12" s="5"/>
      <c r="I12" s="9" t="s">
        <v>26</v>
      </c>
      <c r="J12" s="11" t="s">
        <v>27</v>
      </c>
      <c r="K12" s="11" t="s">
        <v>28</v>
      </c>
      <c r="L12" s="10">
        <v>836500</v>
      </c>
      <c r="M12" s="10">
        <v>0</v>
      </c>
      <c r="N12" s="10">
        <v>263900</v>
      </c>
      <c r="O12" s="10">
        <f t="shared" si="0"/>
        <v>1100400</v>
      </c>
      <c r="P12" s="5"/>
    </row>
    <row r="13" ht="42" customHeight="1" spans="1:16">
      <c r="A13" s="7" t="s">
        <v>34</v>
      </c>
      <c r="B13" s="8" t="s">
        <v>22</v>
      </c>
      <c r="C13" s="8" t="s">
        <v>22</v>
      </c>
      <c r="D13" s="7" t="s">
        <v>23</v>
      </c>
      <c r="E13" s="9" t="s">
        <v>24</v>
      </c>
      <c r="F13" s="7" t="s">
        <v>25</v>
      </c>
      <c r="G13" s="7" t="s">
        <v>24</v>
      </c>
      <c r="H13" s="5"/>
      <c r="I13" s="9" t="s">
        <v>26</v>
      </c>
      <c r="J13" s="11" t="s">
        <v>27</v>
      </c>
      <c r="K13" s="11" t="s">
        <v>28</v>
      </c>
      <c r="L13" s="10">
        <v>539200</v>
      </c>
      <c r="M13" s="10">
        <v>0</v>
      </c>
      <c r="N13" s="10">
        <v>79700</v>
      </c>
      <c r="O13" s="10">
        <f t="shared" si="0"/>
        <v>618900</v>
      </c>
      <c r="P13" s="5"/>
    </row>
    <row r="14" ht="42" customHeight="1" spans="1:16">
      <c r="A14" s="7" t="s">
        <v>35</v>
      </c>
      <c r="B14" s="8" t="s">
        <v>22</v>
      </c>
      <c r="C14" s="8" t="s">
        <v>22</v>
      </c>
      <c r="D14" s="7" t="s">
        <v>23</v>
      </c>
      <c r="E14" s="9" t="s">
        <v>24</v>
      </c>
      <c r="F14" s="7" t="s">
        <v>25</v>
      </c>
      <c r="G14" s="7" t="s">
        <v>24</v>
      </c>
      <c r="H14" s="5"/>
      <c r="I14" s="9" t="s">
        <v>26</v>
      </c>
      <c r="J14" s="11" t="s">
        <v>27</v>
      </c>
      <c r="K14" s="11" t="s">
        <v>28</v>
      </c>
      <c r="L14" s="10">
        <v>94200</v>
      </c>
      <c r="M14" s="10">
        <v>0</v>
      </c>
      <c r="N14" s="13">
        <v>-29400</v>
      </c>
      <c r="O14" s="10">
        <f t="shared" si="0"/>
        <v>64800</v>
      </c>
      <c r="P14" s="5"/>
    </row>
    <row r="15" ht="42" customHeight="1" spans="1:16">
      <c r="A15" s="7" t="s">
        <v>36</v>
      </c>
      <c r="B15" s="8" t="s">
        <v>22</v>
      </c>
      <c r="C15" s="8" t="s">
        <v>22</v>
      </c>
      <c r="D15" s="7" t="s">
        <v>23</v>
      </c>
      <c r="E15" s="9" t="s">
        <v>24</v>
      </c>
      <c r="F15" s="7" t="s">
        <v>25</v>
      </c>
      <c r="G15" s="7" t="s">
        <v>24</v>
      </c>
      <c r="H15" s="5"/>
      <c r="I15" s="9" t="s">
        <v>26</v>
      </c>
      <c r="J15" s="11" t="s">
        <v>27</v>
      </c>
      <c r="K15" s="11" t="s">
        <v>28</v>
      </c>
      <c r="L15" s="10">
        <v>81700</v>
      </c>
      <c r="M15" s="10">
        <v>0</v>
      </c>
      <c r="N15" s="10">
        <v>9100</v>
      </c>
      <c r="O15" s="10">
        <f t="shared" si="0"/>
        <v>90800</v>
      </c>
      <c r="P15" s="5"/>
    </row>
    <row r="16" ht="42" customHeight="1" spans="1:16">
      <c r="A16" s="7" t="s">
        <v>37</v>
      </c>
      <c r="B16" s="8" t="s">
        <v>22</v>
      </c>
      <c r="C16" s="8" t="s">
        <v>22</v>
      </c>
      <c r="D16" s="7" t="s">
        <v>23</v>
      </c>
      <c r="E16" s="9" t="s">
        <v>24</v>
      </c>
      <c r="F16" s="7" t="s">
        <v>25</v>
      </c>
      <c r="G16" s="7" t="s">
        <v>24</v>
      </c>
      <c r="H16" s="5"/>
      <c r="I16" s="9" t="s">
        <v>26</v>
      </c>
      <c r="J16" s="11" t="s">
        <v>27</v>
      </c>
      <c r="K16" s="11" t="s">
        <v>28</v>
      </c>
      <c r="L16" s="10">
        <v>656300</v>
      </c>
      <c r="M16" s="10">
        <v>0</v>
      </c>
      <c r="N16" s="10">
        <v>456900</v>
      </c>
      <c r="O16" s="10">
        <f t="shared" si="0"/>
        <v>1113200</v>
      </c>
      <c r="P16" s="5"/>
    </row>
    <row r="17" ht="42" customHeight="1" spans="1:16">
      <c r="A17" s="7" t="s">
        <v>38</v>
      </c>
      <c r="B17" s="8" t="s">
        <v>22</v>
      </c>
      <c r="C17" s="8" t="s">
        <v>22</v>
      </c>
      <c r="D17" s="7" t="s">
        <v>23</v>
      </c>
      <c r="E17" s="9" t="s">
        <v>24</v>
      </c>
      <c r="F17" s="7" t="s">
        <v>25</v>
      </c>
      <c r="G17" s="7" t="s">
        <v>24</v>
      </c>
      <c r="H17" s="5"/>
      <c r="I17" s="9" t="s">
        <v>26</v>
      </c>
      <c r="J17" s="11" t="s">
        <v>27</v>
      </c>
      <c r="K17" s="11" t="s">
        <v>28</v>
      </c>
      <c r="L17" s="10">
        <v>1349600</v>
      </c>
      <c r="M17" s="10">
        <v>0</v>
      </c>
      <c r="N17" s="10">
        <v>319800</v>
      </c>
      <c r="O17" s="10">
        <f t="shared" si="0"/>
        <v>1669400</v>
      </c>
      <c r="P17" s="5"/>
    </row>
    <row r="18" ht="29" customHeight="1" spans="1:16">
      <c r="A18" s="6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10">
        <f>SUM(L19:L25)</f>
        <v>5282700</v>
      </c>
      <c r="M18" s="10">
        <v>0</v>
      </c>
      <c r="N18" s="13">
        <f>SUM(N19:N25)</f>
        <v>-835400</v>
      </c>
      <c r="O18" s="10">
        <f t="shared" ref="O18:O25" si="1">L18+N18</f>
        <v>4447300</v>
      </c>
      <c r="P18" s="5"/>
    </row>
    <row r="19" ht="50" customHeight="1" spans="1:16">
      <c r="A19" s="7" t="s">
        <v>40</v>
      </c>
      <c r="B19" s="8" t="s">
        <v>22</v>
      </c>
      <c r="C19" s="8" t="s">
        <v>22</v>
      </c>
      <c r="D19" s="7" t="s">
        <v>23</v>
      </c>
      <c r="E19" s="9" t="s">
        <v>24</v>
      </c>
      <c r="F19" s="7" t="s">
        <v>25</v>
      </c>
      <c r="G19" s="7" t="s">
        <v>24</v>
      </c>
      <c r="H19" s="8" t="s">
        <v>41</v>
      </c>
      <c r="I19" s="9" t="s">
        <v>26</v>
      </c>
      <c r="J19" s="11" t="s">
        <v>42</v>
      </c>
      <c r="K19" s="11" t="s">
        <v>43</v>
      </c>
      <c r="L19" s="10">
        <v>1367800</v>
      </c>
      <c r="M19" s="10">
        <v>0</v>
      </c>
      <c r="N19" s="13">
        <v>-817200</v>
      </c>
      <c r="O19" s="10">
        <f t="shared" si="1"/>
        <v>550600</v>
      </c>
      <c r="P19" s="5"/>
    </row>
    <row r="20" ht="50" customHeight="1" spans="1:16">
      <c r="A20" s="7" t="s">
        <v>44</v>
      </c>
      <c r="B20" s="8" t="s">
        <v>22</v>
      </c>
      <c r="C20" s="8" t="s">
        <v>22</v>
      </c>
      <c r="D20" s="7" t="s">
        <v>23</v>
      </c>
      <c r="E20" s="9" t="s">
        <v>24</v>
      </c>
      <c r="F20" s="7" t="s">
        <v>25</v>
      </c>
      <c r="G20" s="7" t="s">
        <v>24</v>
      </c>
      <c r="H20" s="8" t="s">
        <v>41</v>
      </c>
      <c r="I20" s="9" t="s">
        <v>26</v>
      </c>
      <c r="J20" s="11" t="s">
        <v>42</v>
      </c>
      <c r="K20" s="11" t="s">
        <v>43</v>
      </c>
      <c r="L20" s="10">
        <v>277600</v>
      </c>
      <c r="M20" s="10">
        <v>0</v>
      </c>
      <c r="N20" s="10">
        <v>63500</v>
      </c>
      <c r="O20" s="10">
        <f t="shared" si="1"/>
        <v>341100</v>
      </c>
      <c r="P20" s="5"/>
    </row>
    <row r="21" ht="50" customHeight="1" spans="1:16">
      <c r="A21" s="7" t="s">
        <v>45</v>
      </c>
      <c r="B21" s="8" t="s">
        <v>22</v>
      </c>
      <c r="C21" s="8" t="s">
        <v>22</v>
      </c>
      <c r="D21" s="7" t="s">
        <v>23</v>
      </c>
      <c r="E21" s="9" t="s">
        <v>24</v>
      </c>
      <c r="F21" s="7" t="s">
        <v>25</v>
      </c>
      <c r="G21" s="7" t="s">
        <v>24</v>
      </c>
      <c r="H21" s="8" t="s">
        <v>41</v>
      </c>
      <c r="I21" s="9" t="s">
        <v>26</v>
      </c>
      <c r="J21" s="11" t="s">
        <v>42</v>
      </c>
      <c r="K21" s="11" t="s">
        <v>43</v>
      </c>
      <c r="L21" s="10">
        <v>3637300</v>
      </c>
      <c r="M21" s="10">
        <v>0</v>
      </c>
      <c r="N21" s="13">
        <v>-372000</v>
      </c>
      <c r="O21" s="10">
        <f t="shared" si="1"/>
        <v>3265300</v>
      </c>
      <c r="P21" s="5"/>
    </row>
    <row r="22" ht="50" customHeight="1" spans="1:16">
      <c r="A22" s="7" t="s">
        <v>46</v>
      </c>
      <c r="B22" s="8" t="s">
        <v>22</v>
      </c>
      <c r="C22" s="8" t="s">
        <v>22</v>
      </c>
      <c r="D22" s="7" t="s">
        <v>23</v>
      </c>
      <c r="E22" s="9" t="s">
        <v>24</v>
      </c>
      <c r="F22" s="7" t="s">
        <v>25</v>
      </c>
      <c r="G22" s="7" t="s">
        <v>24</v>
      </c>
      <c r="H22" s="8" t="s">
        <v>41</v>
      </c>
      <c r="I22" s="9" t="s">
        <v>26</v>
      </c>
      <c r="J22" s="11" t="s">
        <v>42</v>
      </c>
      <c r="K22" s="11" t="s">
        <v>43</v>
      </c>
      <c r="L22" s="10">
        <v>0</v>
      </c>
      <c r="M22" s="10">
        <v>0</v>
      </c>
      <c r="N22" s="10">
        <v>101500</v>
      </c>
      <c r="O22" s="10">
        <f t="shared" si="1"/>
        <v>101500</v>
      </c>
      <c r="P22" s="5"/>
    </row>
    <row r="23" ht="50" customHeight="1" spans="1:16">
      <c r="A23" s="7" t="s">
        <v>47</v>
      </c>
      <c r="B23" s="8" t="s">
        <v>22</v>
      </c>
      <c r="C23" s="8" t="s">
        <v>22</v>
      </c>
      <c r="D23" s="7" t="s">
        <v>23</v>
      </c>
      <c r="E23" s="9" t="s">
        <v>24</v>
      </c>
      <c r="F23" s="7" t="s">
        <v>25</v>
      </c>
      <c r="G23" s="7" t="s">
        <v>24</v>
      </c>
      <c r="H23" s="8" t="s">
        <v>41</v>
      </c>
      <c r="I23" s="9" t="s">
        <v>26</v>
      </c>
      <c r="J23" s="11" t="s">
        <v>42</v>
      </c>
      <c r="K23" s="11" t="s">
        <v>43</v>
      </c>
      <c r="L23" s="10">
        <v>0</v>
      </c>
      <c r="M23" s="10">
        <v>0</v>
      </c>
      <c r="N23" s="10">
        <v>145200</v>
      </c>
      <c r="O23" s="10">
        <f t="shared" si="1"/>
        <v>145200</v>
      </c>
      <c r="P23" s="5"/>
    </row>
    <row r="24" ht="50" customHeight="1" spans="1:16">
      <c r="A24" s="7" t="s">
        <v>48</v>
      </c>
      <c r="B24" s="8" t="s">
        <v>22</v>
      </c>
      <c r="C24" s="8" t="s">
        <v>22</v>
      </c>
      <c r="D24" s="7" t="s">
        <v>23</v>
      </c>
      <c r="E24" s="9" t="s">
        <v>24</v>
      </c>
      <c r="F24" s="7" t="s">
        <v>25</v>
      </c>
      <c r="G24" s="7" t="s">
        <v>24</v>
      </c>
      <c r="H24" s="8" t="s">
        <v>41</v>
      </c>
      <c r="I24" s="9" t="s">
        <v>26</v>
      </c>
      <c r="J24" s="11" t="s">
        <v>42</v>
      </c>
      <c r="K24" s="11" t="s">
        <v>43</v>
      </c>
      <c r="L24" s="10">
        <v>0</v>
      </c>
      <c r="M24" s="10">
        <v>0</v>
      </c>
      <c r="N24" s="10">
        <v>16100</v>
      </c>
      <c r="O24" s="10">
        <f t="shared" si="1"/>
        <v>16100</v>
      </c>
      <c r="P24" s="5"/>
    </row>
    <row r="25" ht="50" customHeight="1" spans="1:16">
      <c r="A25" s="7" t="s">
        <v>49</v>
      </c>
      <c r="B25" s="8" t="s">
        <v>22</v>
      </c>
      <c r="C25" s="8" t="s">
        <v>22</v>
      </c>
      <c r="D25" s="7" t="s">
        <v>23</v>
      </c>
      <c r="E25" s="9" t="s">
        <v>24</v>
      </c>
      <c r="F25" s="7" t="s">
        <v>25</v>
      </c>
      <c r="G25" s="7" t="s">
        <v>24</v>
      </c>
      <c r="H25" s="8" t="s">
        <v>41</v>
      </c>
      <c r="I25" s="9" t="s">
        <v>26</v>
      </c>
      <c r="J25" s="11" t="s">
        <v>42</v>
      </c>
      <c r="K25" s="11" t="s">
        <v>43</v>
      </c>
      <c r="L25" s="10">
        <v>0</v>
      </c>
      <c r="M25" s="10">
        <v>0</v>
      </c>
      <c r="N25" s="10">
        <v>27500</v>
      </c>
      <c r="O25" s="10">
        <f t="shared" si="1"/>
        <v>27500</v>
      </c>
      <c r="P25" s="5"/>
    </row>
  </sheetData>
  <mergeCells count="1">
    <mergeCell ref="A2:P2"/>
  </mergeCells>
  <pageMargins left="0.75" right="0.75" top="1" bottom="1" header="0.5" footer="0.5"/>
  <pageSetup paperSize="9" scale="5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1996-12-20T17:32:00Z</dcterms:created>
  <dcterms:modified xsi:type="dcterms:W3CDTF">2025-12-03T12:00:18Z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3A3040203EC6B52D116B2D69C5AC788A</vt:lpwstr>
  </property>
</Properties>
</file>