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35" windowWidth="21435" windowHeight="10665"/>
  </bookViews>
  <sheets>
    <sheet name="2018-2019全市分配表" sheetId="2" r:id="rId1"/>
  </sheets>
  <calcPr calcId="145621"/>
</workbook>
</file>

<file path=xl/calcChain.xml><?xml version="1.0" encoding="utf-8"?>
<calcChain xmlns="http://schemas.openxmlformats.org/spreadsheetml/2006/main">
  <c r="K20" i="2" l="1"/>
  <c r="L20" i="2"/>
  <c r="L10" i="2"/>
  <c r="L12" i="2"/>
  <c r="L14" i="2"/>
  <c r="L16" i="2"/>
  <c r="L18" i="2"/>
  <c r="L8" i="2"/>
  <c r="G19" i="2" l="1"/>
  <c r="J19" i="2" s="1"/>
  <c r="J18" i="2" s="1"/>
  <c r="F18" i="2"/>
  <c r="E18" i="2"/>
  <c r="D18" i="2"/>
  <c r="C18" i="2"/>
  <c r="G17" i="2"/>
  <c r="J17" i="2" s="1"/>
  <c r="J16" i="2" s="1"/>
  <c r="G16" i="2"/>
  <c r="F16" i="2"/>
  <c r="E16" i="2"/>
  <c r="D16" i="2"/>
  <c r="C16" i="2"/>
  <c r="G15" i="2"/>
  <c r="J15" i="2" s="1"/>
  <c r="J14" i="2" s="1"/>
  <c r="F14" i="2"/>
  <c r="E14" i="2"/>
  <c r="D14" i="2"/>
  <c r="C14" i="2"/>
  <c r="G13" i="2"/>
  <c r="J13" i="2" s="1"/>
  <c r="J12" i="2" s="1"/>
  <c r="G12" i="2"/>
  <c r="F12" i="2"/>
  <c r="E12" i="2"/>
  <c r="D12" i="2"/>
  <c r="C12" i="2"/>
  <c r="G11" i="2"/>
  <c r="J11" i="2" s="1"/>
  <c r="J10" i="2" s="1"/>
  <c r="F10" i="2"/>
  <c r="E10" i="2"/>
  <c r="D10" i="2"/>
  <c r="C10" i="2"/>
  <c r="G9" i="2"/>
  <c r="J9" i="2" s="1"/>
  <c r="J8" i="2" s="1"/>
  <c r="J20" i="2" s="1"/>
  <c r="G8" i="2"/>
  <c r="F8" i="2"/>
  <c r="F20" i="2" s="1"/>
  <c r="E8" i="2"/>
  <c r="D8" i="2"/>
  <c r="D20" i="2" s="1"/>
  <c r="C8" i="2"/>
  <c r="C20" i="2" s="1"/>
  <c r="E20" i="2" l="1"/>
  <c r="G10" i="2"/>
  <c r="G14" i="2"/>
  <c r="G18" i="2"/>
  <c r="G20" i="2" s="1"/>
  <c r="H11" i="2"/>
  <c r="H10" i="2" s="1"/>
  <c r="H9" i="2"/>
  <c r="H8" i="2" s="1"/>
  <c r="H13" i="2"/>
  <c r="H12" i="2" s="1"/>
  <c r="H15" i="2"/>
  <c r="H14" i="2" s="1"/>
  <c r="H17" i="2"/>
  <c r="H16" i="2" s="1"/>
  <c r="H19" i="2"/>
  <c r="H18" i="2" s="1"/>
  <c r="I9" i="2"/>
  <c r="I8" i="2" s="1"/>
  <c r="I11" i="2"/>
  <c r="I10" i="2" s="1"/>
  <c r="I13" i="2"/>
  <c r="I12" i="2" s="1"/>
  <c r="I15" i="2"/>
  <c r="I14" i="2" s="1"/>
  <c r="I17" i="2"/>
  <c r="I16" i="2" s="1"/>
  <c r="I19" i="2"/>
  <c r="I18" i="2" s="1"/>
  <c r="I20" i="2" l="1"/>
  <c r="H20" i="2"/>
</calcChain>
</file>

<file path=xl/sharedStrings.xml><?xml version="1.0" encoding="utf-8"?>
<sst xmlns="http://schemas.openxmlformats.org/spreadsheetml/2006/main" count="40" uniqueCount="34">
  <si>
    <t>困难学生人数（人）</t>
  </si>
  <si>
    <t>补助金额（元）</t>
  </si>
  <si>
    <t>小计</t>
  </si>
  <si>
    <t>其中</t>
  </si>
  <si>
    <t>高一</t>
  </si>
  <si>
    <t>合计</t>
  </si>
  <si>
    <t>本次清算下达</t>
  </si>
  <si>
    <t>栏次</t>
    <phoneticPr fontId="3" type="noConversion"/>
  </si>
  <si>
    <t>11=7-10</t>
    <phoneticPr fontId="3" type="noConversion"/>
  </si>
  <si>
    <t>附件</t>
    <phoneticPr fontId="3" type="noConversion"/>
  </si>
  <si>
    <t>学生户籍所在地</t>
    <phoneticPr fontId="3" type="noConversion"/>
  </si>
  <si>
    <t>学生所在学校所属市区</t>
    <phoneticPr fontId="3" type="noConversion"/>
  </si>
  <si>
    <t>高二</t>
    <phoneticPr fontId="3" type="noConversion"/>
  </si>
  <si>
    <t>高三</t>
    <phoneticPr fontId="3" type="noConversion"/>
  </si>
  <si>
    <r>
      <t>市财政负担（</t>
    </r>
    <r>
      <rPr>
        <sz val="12"/>
        <rFont val="Times New Roman"/>
        <family val="1"/>
      </rPr>
      <t>50%</t>
    </r>
    <r>
      <rPr>
        <sz val="12"/>
        <rFont val="仿宋_GB2312"/>
        <family val="3"/>
        <charset val="134"/>
      </rPr>
      <t>）</t>
    </r>
    <phoneticPr fontId="3" type="noConversion"/>
  </si>
  <si>
    <r>
      <t>各市区财政负担（</t>
    </r>
    <r>
      <rPr>
        <sz val="12"/>
        <rFont val="Times New Roman"/>
        <family val="1"/>
      </rPr>
      <t>30%</t>
    </r>
    <r>
      <rPr>
        <sz val="12"/>
        <rFont val="仿宋_GB2312"/>
        <family val="3"/>
        <charset val="134"/>
      </rPr>
      <t>）</t>
    </r>
    <phoneticPr fontId="3" type="noConversion"/>
  </si>
  <si>
    <r>
      <t>学校负担（</t>
    </r>
    <r>
      <rPr>
        <sz val="12"/>
        <rFont val="Times New Roman"/>
        <family val="1"/>
      </rPr>
      <t>20%</t>
    </r>
    <r>
      <rPr>
        <sz val="12"/>
        <rFont val="仿宋_GB2312"/>
        <family val="3"/>
        <charset val="134"/>
      </rPr>
      <t>）</t>
    </r>
    <phoneticPr fontId="3" type="noConversion"/>
  </si>
  <si>
    <t>蓬江区户籍</t>
    <phoneticPr fontId="3" type="noConversion"/>
  </si>
  <si>
    <t>小计</t>
    <phoneticPr fontId="3" type="noConversion"/>
  </si>
  <si>
    <t>小计</t>
    <phoneticPr fontId="3" type="noConversion"/>
  </si>
  <si>
    <t>市直学校</t>
    <phoneticPr fontId="3" type="noConversion"/>
  </si>
  <si>
    <t>江海区户籍</t>
    <phoneticPr fontId="3" type="noConversion"/>
  </si>
  <si>
    <t>江海区学校</t>
    <phoneticPr fontId="3" type="noConversion"/>
  </si>
  <si>
    <t>台山市户籍</t>
    <phoneticPr fontId="3" type="noConversion"/>
  </si>
  <si>
    <t>台山市学校</t>
    <phoneticPr fontId="3" type="noConversion"/>
  </si>
  <si>
    <t>开平市户籍</t>
    <phoneticPr fontId="3" type="noConversion"/>
  </si>
  <si>
    <t>开平市学校</t>
    <phoneticPr fontId="3" type="noConversion"/>
  </si>
  <si>
    <t>鹤山市户籍</t>
    <phoneticPr fontId="3" type="noConversion"/>
  </si>
  <si>
    <t>鹤山市学校</t>
    <phoneticPr fontId="3" type="noConversion"/>
  </si>
  <si>
    <t>恩平市户籍</t>
    <phoneticPr fontId="3" type="noConversion"/>
  </si>
  <si>
    <t>恩平市学校</t>
    <phoneticPr fontId="3" type="noConversion"/>
  </si>
  <si>
    <t>江财教〔2018〕136号提前下达金额</t>
    <phoneticPr fontId="3" type="noConversion"/>
  </si>
  <si>
    <t>2018-2019学年江门市普通高中困难家庭学生资助清算表</t>
    <phoneticPr fontId="3" type="noConversion"/>
  </si>
  <si>
    <t>单位：元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</si>
</sst>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_ * #,##0.00_ ;_ * \-#,##0.00_ ;_ * &quot;-&quot;??_ ;_ @_ "/>
    <numFmt numFmtId="177" formatCode="_(&quot;￥&quot;* #,##0.00_);_(&quot;￥&quot;* \(#,##0.00\);_(&quot;￥&quot;* &quot;-&quot;??_);_(@_)"/>
  </numFmts>
  <fonts count="38">
    <font>
      <sz val="12"/>
      <name val="宋体"/>
      <charset val="134"/>
    </font>
    <font>
      <sz val="10"/>
      <name val="Arial"/>
      <family val="2"/>
      <charset val="20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仿宋_GB2312"/>
      <family val="3"/>
      <charset val="134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Geneva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黑体"/>
      <family val="3"/>
      <charset val="134"/>
    </font>
    <font>
      <sz val="14"/>
      <name val="方正小标宋简体"/>
      <family val="3"/>
      <charset val="134"/>
    </font>
    <font>
      <sz val="10"/>
      <name val="方正小标宋简体"/>
      <family val="3"/>
      <charset val="134"/>
    </font>
    <font>
      <sz val="11"/>
      <name val="方正小标宋简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82">
    <xf numFmtId="0" fontId="0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1" fillId="0" borderId="0"/>
    <xf numFmtId="0" fontId="11" fillId="0" borderId="0">
      <alignment vertical="center"/>
    </xf>
    <xf numFmtId="176" fontId="11" fillId="0" borderId="0" applyFont="0" applyFill="0" applyBorder="0" applyAlignment="0" applyProtection="0">
      <alignment vertical="center"/>
    </xf>
    <xf numFmtId="0" fontId="13" fillId="0" borderId="0"/>
    <xf numFmtId="0" fontId="2" fillId="0" borderId="0">
      <alignment vertical="top"/>
    </xf>
    <xf numFmtId="0" fontId="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>
      <alignment vertical="top"/>
    </xf>
    <xf numFmtId="0" fontId="13" fillId="0" borderId="0"/>
    <xf numFmtId="0" fontId="13" fillId="0" borderId="0"/>
    <xf numFmtId="0" fontId="13" fillId="0" borderId="0"/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1" fillId="0" borderId="0">
      <alignment vertical="top"/>
    </xf>
    <xf numFmtId="0" fontId="11" fillId="0" borderId="0"/>
    <xf numFmtId="0" fontId="33" fillId="0" borderId="0">
      <alignment vertical="center"/>
    </xf>
    <xf numFmtId="0" fontId="11" fillId="0" borderId="0"/>
    <xf numFmtId="0" fontId="11" fillId="0" borderId="0"/>
    <xf numFmtId="0" fontId="11" fillId="0" borderId="0">
      <alignment vertical="top"/>
    </xf>
    <xf numFmtId="0" fontId="33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11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0" borderId="0"/>
    <xf numFmtId="0" fontId="11" fillId="0" borderId="0"/>
    <xf numFmtId="0" fontId="33" fillId="0" borderId="0">
      <alignment vertical="center"/>
    </xf>
    <xf numFmtId="0" fontId="16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26" fillId="17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43" fontId="33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16" borderId="11" applyNumberFormat="0" applyAlignment="0" applyProtection="0">
      <alignment vertical="center"/>
    </xf>
    <xf numFmtId="0" fontId="31" fillId="16" borderId="11" applyNumberFormat="0" applyAlignment="0" applyProtection="0">
      <alignment vertical="center"/>
    </xf>
    <xf numFmtId="0" fontId="31" fillId="16" borderId="11" applyNumberFormat="0" applyAlignment="0" applyProtection="0">
      <alignment vertical="center"/>
    </xf>
    <xf numFmtId="0" fontId="32" fillId="7" borderId="8" applyNumberFormat="0" applyAlignment="0" applyProtection="0">
      <alignment vertical="center"/>
    </xf>
    <xf numFmtId="0" fontId="32" fillId="7" borderId="8" applyNumberFormat="0" applyAlignment="0" applyProtection="0">
      <alignment vertical="center"/>
    </xf>
    <xf numFmtId="0" fontId="32" fillId="7" borderId="8" applyNumberFormat="0" applyAlignment="0" applyProtection="0">
      <alignment vertical="center"/>
    </xf>
    <xf numFmtId="0" fontId="11" fillId="23" borderId="12" applyNumberFormat="0" applyFont="0" applyAlignment="0" applyProtection="0">
      <alignment vertical="center"/>
    </xf>
    <xf numFmtId="0" fontId="11" fillId="23" borderId="12" applyNumberFormat="0" applyFont="0" applyAlignment="0" applyProtection="0">
      <alignment vertical="center"/>
    </xf>
    <xf numFmtId="0" fontId="11" fillId="23" borderId="12" applyNumberFormat="0" applyFont="0" applyAlignment="0" applyProtection="0">
      <alignment vertical="center"/>
    </xf>
  </cellStyleXfs>
  <cellXfs count="30">
    <xf numFmtId="0" fontId="0" fillId="0" borderId="0" xfId="0" applyAlignment="1">
      <alignment vertical="center"/>
    </xf>
    <xf numFmtId="0" fontId="2" fillId="0" borderId="0" xfId="2">
      <alignment vertical="center"/>
    </xf>
    <xf numFmtId="0" fontId="6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0" borderId="0" xfId="2" applyFont="1">
      <alignment vertical="center"/>
    </xf>
    <xf numFmtId="0" fontId="4" fillId="0" borderId="1" xfId="2" applyFont="1" applyBorder="1" applyAlignment="1">
      <alignment horizontal="center" vertical="center" wrapText="1"/>
    </xf>
    <xf numFmtId="0" fontId="34" fillId="0" borderId="0" xfId="2" applyFo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0" fontId="6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left" vertical="center"/>
    </xf>
    <xf numFmtId="0" fontId="4" fillId="0" borderId="1" xfId="2" applyFont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35" fillId="0" borderId="0" xfId="2" applyFont="1" applyBorder="1" applyAlignment="1">
      <alignment horizontal="center" vertical="center"/>
    </xf>
    <xf numFmtId="0" fontId="35" fillId="0" borderId="0" xfId="2" applyFont="1" applyBorder="1" applyAlignment="1">
      <alignment horizontal="center" vertical="center"/>
    </xf>
    <xf numFmtId="0" fontId="36" fillId="0" borderId="0" xfId="2" applyFont="1" applyBorder="1" applyAlignment="1">
      <alignment horizontal="center" vertical="center"/>
    </xf>
    <xf numFmtId="0" fontId="37" fillId="0" borderId="0" xfId="2" applyFont="1" applyBorder="1" applyAlignment="1">
      <alignment horizontal="center" vertical="center"/>
    </xf>
  </cellXfs>
  <cellStyles count="182">
    <cellStyle name="_Sheet3" xfId="9"/>
    <cellStyle name="_附件三：专项资金收款账户信息汇总表" xfId="10"/>
    <cellStyle name="_省" xfId="11"/>
    <cellStyle name="_专项拨补" xfId="12"/>
    <cellStyle name="0,0_x000d__x000a_NA_x000d__x000a_" xfId="13"/>
    <cellStyle name="20% - 强调文字颜色 1 2" xfId="15"/>
    <cellStyle name="20% - 强调文字颜色 1 3" xfId="16"/>
    <cellStyle name="20% - 强调文字颜色 1 4" xfId="14"/>
    <cellStyle name="20% - 强调文字颜色 2 2" xfId="18"/>
    <cellStyle name="20% - 强调文字颜色 2 3" xfId="19"/>
    <cellStyle name="20% - 强调文字颜色 2 4" xfId="17"/>
    <cellStyle name="20% - 强调文字颜色 3 2" xfId="21"/>
    <cellStyle name="20% - 强调文字颜色 3 3" xfId="22"/>
    <cellStyle name="20% - 强调文字颜色 3 4" xfId="20"/>
    <cellStyle name="20% - 强调文字颜色 4 2" xfId="24"/>
    <cellStyle name="20% - 强调文字颜色 4 3" xfId="25"/>
    <cellStyle name="20% - 强调文字颜色 4 4" xfId="23"/>
    <cellStyle name="20% - 强调文字颜色 5 2" xfId="27"/>
    <cellStyle name="20% - 强调文字颜色 5 3" xfId="28"/>
    <cellStyle name="20% - 强调文字颜色 5 4" xfId="26"/>
    <cellStyle name="20% - 强调文字颜色 6 2" xfId="30"/>
    <cellStyle name="20% - 强调文字颜色 6 3" xfId="31"/>
    <cellStyle name="20% - 强调文字颜色 6 4" xfId="29"/>
    <cellStyle name="40% - 强调文字颜色 1 2" xfId="33"/>
    <cellStyle name="40% - 强调文字颜色 1 3" xfId="34"/>
    <cellStyle name="40% - 强调文字颜色 1 4" xfId="32"/>
    <cellStyle name="40% - 强调文字颜色 2 2" xfId="36"/>
    <cellStyle name="40% - 强调文字颜色 2 3" xfId="37"/>
    <cellStyle name="40% - 强调文字颜色 2 4" xfId="35"/>
    <cellStyle name="40% - 强调文字颜色 3 2" xfId="39"/>
    <cellStyle name="40% - 强调文字颜色 3 3" xfId="40"/>
    <cellStyle name="40% - 强调文字颜色 3 4" xfId="38"/>
    <cellStyle name="40% - 强调文字颜色 4 2" xfId="42"/>
    <cellStyle name="40% - 强调文字颜色 4 3" xfId="43"/>
    <cellStyle name="40% - 强调文字颜色 4 4" xfId="41"/>
    <cellStyle name="40% - 强调文字颜色 5 2" xfId="45"/>
    <cellStyle name="40% - 强调文字颜色 5 3" xfId="46"/>
    <cellStyle name="40% - 强调文字颜色 5 4" xfId="44"/>
    <cellStyle name="40% - 强调文字颜色 6 2" xfId="48"/>
    <cellStyle name="40% - 强调文字颜色 6 3" xfId="49"/>
    <cellStyle name="40% - 强调文字颜色 6 4" xfId="47"/>
    <cellStyle name="60% - 强调文字颜色 1 2" xfId="51"/>
    <cellStyle name="60% - 强调文字颜色 1 3" xfId="52"/>
    <cellStyle name="60% - 强调文字颜色 1 4" xfId="50"/>
    <cellStyle name="60% - 强调文字颜色 2 2" xfId="54"/>
    <cellStyle name="60% - 强调文字颜色 2 3" xfId="55"/>
    <cellStyle name="60% - 强调文字颜色 2 4" xfId="53"/>
    <cellStyle name="60% - 强调文字颜色 3 2" xfId="57"/>
    <cellStyle name="60% - 强调文字颜色 3 3" xfId="58"/>
    <cellStyle name="60% - 强调文字颜色 3 4" xfId="56"/>
    <cellStyle name="60% - 强调文字颜色 4 2" xfId="60"/>
    <cellStyle name="60% - 强调文字颜色 4 3" xfId="61"/>
    <cellStyle name="60% - 强调文字颜色 4 4" xfId="59"/>
    <cellStyle name="60% - 强调文字颜色 5 2" xfId="63"/>
    <cellStyle name="60% - 强调文字颜色 5 3" xfId="64"/>
    <cellStyle name="60% - 强调文字颜色 5 4" xfId="62"/>
    <cellStyle name="60% - 强调文字颜色 6 2" xfId="66"/>
    <cellStyle name="60% - 强调文字颜色 6 3" xfId="67"/>
    <cellStyle name="60% - 强调文字颜色 6 4" xfId="65"/>
    <cellStyle name="e鯪9Y_x000b_" xfId="68"/>
    <cellStyle name="MS Sans Serif" xfId="69"/>
    <cellStyle name="Normal_Sheet1" xfId="70"/>
    <cellStyle name="Style 1" xfId="71"/>
    <cellStyle name="百分比 2" xfId="72"/>
    <cellStyle name="标题 1 2" xfId="75"/>
    <cellStyle name="标题 1 3" xfId="76"/>
    <cellStyle name="标题 1 4" xfId="74"/>
    <cellStyle name="标题 2 2" xfId="78"/>
    <cellStyle name="标题 2 3" xfId="79"/>
    <cellStyle name="标题 2 4" xfId="77"/>
    <cellStyle name="标题 3 2" xfId="81"/>
    <cellStyle name="标题 3 3" xfId="82"/>
    <cellStyle name="标题 3 4" xfId="80"/>
    <cellStyle name="标题 4 2" xfId="84"/>
    <cellStyle name="标题 4 3" xfId="85"/>
    <cellStyle name="标题 4 4" xfId="83"/>
    <cellStyle name="标题 5" xfId="86"/>
    <cellStyle name="标题 6" xfId="87"/>
    <cellStyle name="标题 7" xfId="73"/>
    <cellStyle name="差 2" xfId="89"/>
    <cellStyle name="差 3" xfId="90"/>
    <cellStyle name="差 4" xfId="88"/>
    <cellStyle name="常规" xfId="0" builtinId="0"/>
    <cellStyle name="常规 10" xfId="91"/>
    <cellStyle name="常规 11" xfId="92"/>
    <cellStyle name="常规 12" xfId="93"/>
    <cellStyle name="常规 13" xfId="94"/>
    <cellStyle name="常规 14" xfId="95"/>
    <cellStyle name="常规 15" xfId="96"/>
    <cellStyle name="常规 16" xfId="97"/>
    <cellStyle name="常规 17" xfId="8"/>
    <cellStyle name="常规 2" xfId="4"/>
    <cellStyle name="常规 2 2" xfId="99"/>
    <cellStyle name="常规 2 25" xfId="100"/>
    <cellStyle name="常规 2 26" xfId="101"/>
    <cellStyle name="常规 2 3" xfId="102"/>
    <cellStyle name="常规 2 30" xfId="103"/>
    <cellStyle name="常规 2 32" xfId="104"/>
    <cellStyle name="常规 2 35" xfId="105"/>
    <cellStyle name="常规 2 36" xfId="106"/>
    <cellStyle name="常规 2 37" xfId="107"/>
    <cellStyle name="常规 2 38" xfId="108"/>
    <cellStyle name="常规 2 4" xfId="109"/>
    <cellStyle name="常规 2 5" xfId="110"/>
    <cellStyle name="常规 2 6" xfId="98"/>
    <cellStyle name="常规 2_市" xfId="111"/>
    <cellStyle name="常规 3" xfId="5"/>
    <cellStyle name="常规 3 2" xfId="113"/>
    <cellStyle name="常规 3 3" xfId="114"/>
    <cellStyle name="常规 3 4" xfId="112"/>
    <cellStyle name="常规 4" xfId="3"/>
    <cellStyle name="常规 4 2" xfId="115"/>
    <cellStyle name="常规 5" xfId="116"/>
    <cellStyle name="常规 6" xfId="117"/>
    <cellStyle name="常规 7" xfId="118"/>
    <cellStyle name="常规 8" xfId="119"/>
    <cellStyle name="常规 9" xfId="120"/>
    <cellStyle name="常规_2012-2013学年普通高中困难家庭学生资助资金分配表" xfId="2"/>
    <cellStyle name="好 2" xfId="122"/>
    <cellStyle name="好 3" xfId="123"/>
    <cellStyle name="好 4" xfId="121"/>
    <cellStyle name="汇总 2" xfId="125"/>
    <cellStyle name="汇总 3" xfId="126"/>
    <cellStyle name="汇总 4" xfId="124"/>
    <cellStyle name="货币 2" xfId="127"/>
    <cellStyle name="计算 2" xfId="129"/>
    <cellStyle name="计算 3" xfId="130"/>
    <cellStyle name="计算 4" xfId="128"/>
    <cellStyle name="检查单元格 2" xfId="132"/>
    <cellStyle name="检查单元格 3" xfId="133"/>
    <cellStyle name="检查单元格 4" xfId="131"/>
    <cellStyle name="解释性文本 2" xfId="135"/>
    <cellStyle name="解释性文本 3" xfId="136"/>
    <cellStyle name="解释性文本 4" xfId="134"/>
    <cellStyle name="警告文本 2" xfId="138"/>
    <cellStyle name="警告文本 3" xfId="139"/>
    <cellStyle name="警告文本 4" xfId="137"/>
    <cellStyle name="链接单元格 2" xfId="141"/>
    <cellStyle name="链接单元格 3" xfId="142"/>
    <cellStyle name="链接单元格 4" xfId="140"/>
    <cellStyle name="千位分隔 2" xfId="6"/>
    <cellStyle name="千位分隔 2 2" xfId="144"/>
    <cellStyle name="千位分隔 3" xfId="145"/>
    <cellStyle name="千位分隔 3 2" xfId="146"/>
    <cellStyle name="千位分隔 4" xfId="147"/>
    <cellStyle name="千位分隔 5" xfId="148"/>
    <cellStyle name="千位分隔 6" xfId="149"/>
    <cellStyle name="千位分隔 6 2" xfId="150"/>
    <cellStyle name="千位分隔 7" xfId="151"/>
    <cellStyle name="千位分隔 8" xfId="143"/>
    <cellStyle name="强调文字颜色 1 2" xfId="153"/>
    <cellStyle name="强调文字颜色 1 3" xfId="154"/>
    <cellStyle name="强调文字颜色 1 4" xfId="152"/>
    <cellStyle name="强调文字颜色 2 2" xfId="156"/>
    <cellStyle name="强调文字颜色 2 3" xfId="157"/>
    <cellStyle name="强调文字颜色 2 4" xfId="155"/>
    <cellStyle name="强调文字颜色 3 2" xfId="159"/>
    <cellStyle name="强调文字颜色 3 3" xfId="160"/>
    <cellStyle name="强调文字颜色 3 4" xfId="158"/>
    <cellStyle name="强调文字颜色 4 2" xfId="162"/>
    <cellStyle name="强调文字颜色 4 3" xfId="163"/>
    <cellStyle name="强调文字颜色 4 4" xfId="161"/>
    <cellStyle name="强调文字颜色 5 2" xfId="165"/>
    <cellStyle name="强调文字颜色 5 3" xfId="166"/>
    <cellStyle name="强调文字颜色 5 4" xfId="164"/>
    <cellStyle name="强调文字颜色 6 2" xfId="168"/>
    <cellStyle name="强调文字颜色 6 3" xfId="169"/>
    <cellStyle name="强调文字颜色 6 4" xfId="167"/>
    <cellStyle name="适中 2" xfId="171"/>
    <cellStyle name="适中 3" xfId="172"/>
    <cellStyle name="适中 4" xfId="170"/>
    <cellStyle name="输出 2" xfId="174"/>
    <cellStyle name="输出 3" xfId="175"/>
    <cellStyle name="输出 4" xfId="173"/>
    <cellStyle name="输入 2" xfId="177"/>
    <cellStyle name="输入 3" xfId="178"/>
    <cellStyle name="输入 4" xfId="176"/>
    <cellStyle name="样式 1" xfId="1"/>
    <cellStyle name="样式 1 2" xfId="7"/>
    <cellStyle name="注释 2" xfId="180"/>
    <cellStyle name="注释 3" xfId="181"/>
    <cellStyle name="注释 4" xfId="1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2"/>
  <sheetViews>
    <sheetView tabSelected="1" workbookViewId="0">
      <selection activeCell="L10" sqref="L10"/>
    </sheetView>
  </sheetViews>
  <sheetFormatPr defaultRowHeight="14.25"/>
  <cols>
    <col min="1" max="1" width="7.5" style="1" customWidth="1"/>
    <col min="2" max="2" width="12.5" style="1" customWidth="1"/>
    <col min="3" max="4" width="6.625" style="1" customWidth="1"/>
    <col min="5" max="5" width="6.125" style="1" customWidth="1"/>
    <col min="6" max="6" width="6.25" style="1" customWidth="1"/>
    <col min="7" max="7" width="9" style="1"/>
    <col min="8" max="8" width="9.625" style="1" customWidth="1"/>
    <col min="9" max="9" width="10.75" style="1" customWidth="1"/>
    <col min="10" max="10" width="9" style="1"/>
    <col min="11" max="11" width="10.125" style="1" customWidth="1"/>
    <col min="12" max="12" width="11.75" style="1" customWidth="1"/>
    <col min="13" max="256" width="9" style="1"/>
    <col min="257" max="257" width="7.5" style="1" customWidth="1"/>
    <col min="258" max="258" width="12.5" style="1" customWidth="1"/>
    <col min="259" max="260" width="6.625" style="1" customWidth="1"/>
    <col min="261" max="261" width="6.125" style="1" customWidth="1"/>
    <col min="262" max="262" width="6.25" style="1" customWidth="1"/>
    <col min="263" max="263" width="9" style="1"/>
    <col min="264" max="264" width="9.625" style="1" customWidth="1"/>
    <col min="265" max="265" width="10.75" style="1" customWidth="1"/>
    <col min="266" max="512" width="9" style="1"/>
    <col min="513" max="513" width="7.5" style="1" customWidth="1"/>
    <col min="514" max="514" width="12.5" style="1" customWidth="1"/>
    <col min="515" max="516" width="6.625" style="1" customWidth="1"/>
    <col min="517" max="517" width="6.125" style="1" customWidth="1"/>
    <col min="518" max="518" width="6.25" style="1" customWidth="1"/>
    <col min="519" max="519" width="9" style="1"/>
    <col min="520" max="520" width="9.625" style="1" customWidth="1"/>
    <col min="521" max="521" width="10.75" style="1" customWidth="1"/>
    <col min="522" max="768" width="9" style="1"/>
    <col min="769" max="769" width="7.5" style="1" customWidth="1"/>
    <col min="770" max="770" width="12.5" style="1" customWidth="1"/>
    <col min="771" max="772" width="6.625" style="1" customWidth="1"/>
    <col min="773" max="773" width="6.125" style="1" customWidth="1"/>
    <col min="774" max="774" width="6.25" style="1" customWidth="1"/>
    <col min="775" max="775" width="9" style="1"/>
    <col min="776" max="776" width="9.625" style="1" customWidth="1"/>
    <col min="777" max="777" width="10.75" style="1" customWidth="1"/>
    <col min="778" max="1024" width="9" style="1"/>
    <col min="1025" max="1025" width="7.5" style="1" customWidth="1"/>
    <col min="1026" max="1026" width="12.5" style="1" customWidth="1"/>
    <col min="1027" max="1028" width="6.625" style="1" customWidth="1"/>
    <col min="1029" max="1029" width="6.125" style="1" customWidth="1"/>
    <col min="1030" max="1030" width="6.25" style="1" customWidth="1"/>
    <col min="1031" max="1031" width="9" style="1"/>
    <col min="1032" max="1032" width="9.625" style="1" customWidth="1"/>
    <col min="1033" max="1033" width="10.75" style="1" customWidth="1"/>
    <col min="1034" max="1280" width="9" style="1"/>
    <col min="1281" max="1281" width="7.5" style="1" customWidth="1"/>
    <col min="1282" max="1282" width="12.5" style="1" customWidth="1"/>
    <col min="1283" max="1284" width="6.625" style="1" customWidth="1"/>
    <col min="1285" max="1285" width="6.125" style="1" customWidth="1"/>
    <col min="1286" max="1286" width="6.25" style="1" customWidth="1"/>
    <col min="1287" max="1287" width="9" style="1"/>
    <col min="1288" max="1288" width="9.625" style="1" customWidth="1"/>
    <col min="1289" max="1289" width="10.75" style="1" customWidth="1"/>
    <col min="1290" max="1536" width="9" style="1"/>
    <col min="1537" max="1537" width="7.5" style="1" customWidth="1"/>
    <col min="1538" max="1538" width="12.5" style="1" customWidth="1"/>
    <col min="1539" max="1540" width="6.625" style="1" customWidth="1"/>
    <col min="1541" max="1541" width="6.125" style="1" customWidth="1"/>
    <col min="1542" max="1542" width="6.25" style="1" customWidth="1"/>
    <col min="1543" max="1543" width="9" style="1"/>
    <col min="1544" max="1544" width="9.625" style="1" customWidth="1"/>
    <col min="1545" max="1545" width="10.75" style="1" customWidth="1"/>
    <col min="1546" max="1792" width="9" style="1"/>
    <col min="1793" max="1793" width="7.5" style="1" customWidth="1"/>
    <col min="1794" max="1794" width="12.5" style="1" customWidth="1"/>
    <col min="1795" max="1796" width="6.625" style="1" customWidth="1"/>
    <col min="1797" max="1797" width="6.125" style="1" customWidth="1"/>
    <col min="1798" max="1798" width="6.25" style="1" customWidth="1"/>
    <col min="1799" max="1799" width="9" style="1"/>
    <col min="1800" max="1800" width="9.625" style="1" customWidth="1"/>
    <col min="1801" max="1801" width="10.75" style="1" customWidth="1"/>
    <col min="1802" max="2048" width="9" style="1"/>
    <col min="2049" max="2049" width="7.5" style="1" customWidth="1"/>
    <col min="2050" max="2050" width="12.5" style="1" customWidth="1"/>
    <col min="2051" max="2052" width="6.625" style="1" customWidth="1"/>
    <col min="2053" max="2053" width="6.125" style="1" customWidth="1"/>
    <col min="2054" max="2054" width="6.25" style="1" customWidth="1"/>
    <col min="2055" max="2055" width="9" style="1"/>
    <col min="2056" max="2056" width="9.625" style="1" customWidth="1"/>
    <col min="2057" max="2057" width="10.75" style="1" customWidth="1"/>
    <col min="2058" max="2304" width="9" style="1"/>
    <col min="2305" max="2305" width="7.5" style="1" customWidth="1"/>
    <col min="2306" max="2306" width="12.5" style="1" customWidth="1"/>
    <col min="2307" max="2308" width="6.625" style="1" customWidth="1"/>
    <col min="2309" max="2309" width="6.125" style="1" customWidth="1"/>
    <col min="2310" max="2310" width="6.25" style="1" customWidth="1"/>
    <col min="2311" max="2311" width="9" style="1"/>
    <col min="2312" max="2312" width="9.625" style="1" customWidth="1"/>
    <col min="2313" max="2313" width="10.75" style="1" customWidth="1"/>
    <col min="2314" max="2560" width="9" style="1"/>
    <col min="2561" max="2561" width="7.5" style="1" customWidth="1"/>
    <col min="2562" max="2562" width="12.5" style="1" customWidth="1"/>
    <col min="2563" max="2564" width="6.625" style="1" customWidth="1"/>
    <col min="2565" max="2565" width="6.125" style="1" customWidth="1"/>
    <col min="2566" max="2566" width="6.25" style="1" customWidth="1"/>
    <col min="2567" max="2567" width="9" style="1"/>
    <col min="2568" max="2568" width="9.625" style="1" customWidth="1"/>
    <col min="2569" max="2569" width="10.75" style="1" customWidth="1"/>
    <col min="2570" max="2816" width="9" style="1"/>
    <col min="2817" max="2817" width="7.5" style="1" customWidth="1"/>
    <col min="2818" max="2818" width="12.5" style="1" customWidth="1"/>
    <col min="2819" max="2820" width="6.625" style="1" customWidth="1"/>
    <col min="2821" max="2821" width="6.125" style="1" customWidth="1"/>
    <col min="2822" max="2822" width="6.25" style="1" customWidth="1"/>
    <col min="2823" max="2823" width="9" style="1"/>
    <col min="2824" max="2824" width="9.625" style="1" customWidth="1"/>
    <col min="2825" max="2825" width="10.75" style="1" customWidth="1"/>
    <col min="2826" max="3072" width="9" style="1"/>
    <col min="3073" max="3073" width="7.5" style="1" customWidth="1"/>
    <col min="3074" max="3074" width="12.5" style="1" customWidth="1"/>
    <col min="3075" max="3076" width="6.625" style="1" customWidth="1"/>
    <col min="3077" max="3077" width="6.125" style="1" customWidth="1"/>
    <col min="3078" max="3078" width="6.25" style="1" customWidth="1"/>
    <col min="3079" max="3079" width="9" style="1"/>
    <col min="3080" max="3080" width="9.625" style="1" customWidth="1"/>
    <col min="3081" max="3081" width="10.75" style="1" customWidth="1"/>
    <col min="3082" max="3328" width="9" style="1"/>
    <col min="3329" max="3329" width="7.5" style="1" customWidth="1"/>
    <col min="3330" max="3330" width="12.5" style="1" customWidth="1"/>
    <col min="3331" max="3332" width="6.625" style="1" customWidth="1"/>
    <col min="3333" max="3333" width="6.125" style="1" customWidth="1"/>
    <col min="3334" max="3334" width="6.25" style="1" customWidth="1"/>
    <col min="3335" max="3335" width="9" style="1"/>
    <col min="3336" max="3336" width="9.625" style="1" customWidth="1"/>
    <col min="3337" max="3337" width="10.75" style="1" customWidth="1"/>
    <col min="3338" max="3584" width="9" style="1"/>
    <col min="3585" max="3585" width="7.5" style="1" customWidth="1"/>
    <col min="3586" max="3586" width="12.5" style="1" customWidth="1"/>
    <col min="3587" max="3588" width="6.625" style="1" customWidth="1"/>
    <col min="3589" max="3589" width="6.125" style="1" customWidth="1"/>
    <col min="3590" max="3590" width="6.25" style="1" customWidth="1"/>
    <col min="3591" max="3591" width="9" style="1"/>
    <col min="3592" max="3592" width="9.625" style="1" customWidth="1"/>
    <col min="3593" max="3593" width="10.75" style="1" customWidth="1"/>
    <col min="3594" max="3840" width="9" style="1"/>
    <col min="3841" max="3841" width="7.5" style="1" customWidth="1"/>
    <col min="3842" max="3842" width="12.5" style="1" customWidth="1"/>
    <col min="3843" max="3844" width="6.625" style="1" customWidth="1"/>
    <col min="3845" max="3845" width="6.125" style="1" customWidth="1"/>
    <col min="3846" max="3846" width="6.25" style="1" customWidth="1"/>
    <col min="3847" max="3847" width="9" style="1"/>
    <col min="3848" max="3848" width="9.625" style="1" customWidth="1"/>
    <col min="3849" max="3849" width="10.75" style="1" customWidth="1"/>
    <col min="3850" max="4096" width="9" style="1"/>
    <col min="4097" max="4097" width="7.5" style="1" customWidth="1"/>
    <col min="4098" max="4098" width="12.5" style="1" customWidth="1"/>
    <col min="4099" max="4100" width="6.625" style="1" customWidth="1"/>
    <col min="4101" max="4101" width="6.125" style="1" customWidth="1"/>
    <col min="4102" max="4102" width="6.25" style="1" customWidth="1"/>
    <col min="4103" max="4103" width="9" style="1"/>
    <col min="4104" max="4104" width="9.625" style="1" customWidth="1"/>
    <col min="4105" max="4105" width="10.75" style="1" customWidth="1"/>
    <col min="4106" max="4352" width="9" style="1"/>
    <col min="4353" max="4353" width="7.5" style="1" customWidth="1"/>
    <col min="4354" max="4354" width="12.5" style="1" customWidth="1"/>
    <col min="4355" max="4356" width="6.625" style="1" customWidth="1"/>
    <col min="4357" max="4357" width="6.125" style="1" customWidth="1"/>
    <col min="4358" max="4358" width="6.25" style="1" customWidth="1"/>
    <col min="4359" max="4359" width="9" style="1"/>
    <col min="4360" max="4360" width="9.625" style="1" customWidth="1"/>
    <col min="4361" max="4361" width="10.75" style="1" customWidth="1"/>
    <col min="4362" max="4608" width="9" style="1"/>
    <col min="4609" max="4609" width="7.5" style="1" customWidth="1"/>
    <col min="4610" max="4610" width="12.5" style="1" customWidth="1"/>
    <col min="4611" max="4612" width="6.625" style="1" customWidth="1"/>
    <col min="4613" max="4613" width="6.125" style="1" customWidth="1"/>
    <col min="4614" max="4614" width="6.25" style="1" customWidth="1"/>
    <col min="4615" max="4615" width="9" style="1"/>
    <col min="4616" max="4616" width="9.625" style="1" customWidth="1"/>
    <col min="4617" max="4617" width="10.75" style="1" customWidth="1"/>
    <col min="4618" max="4864" width="9" style="1"/>
    <col min="4865" max="4865" width="7.5" style="1" customWidth="1"/>
    <col min="4866" max="4866" width="12.5" style="1" customWidth="1"/>
    <col min="4867" max="4868" width="6.625" style="1" customWidth="1"/>
    <col min="4869" max="4869" width="6.125" style="1" customWidth="1"/>
    <col min="4870" max="4870" width="6.25" style="1" customWidth="1"/>
    <col min="4871" max="4871" width="9" style="1"/>
    <col min="4872" max="4872" width="9.625" style="1" customWidth="1"/>
    <col min="4873" max="4873" width="10.75" style="1" customWidth="1"/>
    <col min="4874" max="5120" width="9" style="1"/>
    <col min="5121" max="5121" width="7.5" style="1" customWidth="1"/>
    <col min="5122" max="5122" width="12.5" style="1" customWidth="1"/>
    <col min="5123" max="5124" width="6.625" style="1" customWidth="1"/>
    <col min="5125" max="5125" width="6.125" style="1" customWidth="1"/>
    <col min="5126" max="5126" width="6.25" style="1" customWidth="1"/>
    <col min="5127" max="5127" width="9" style="1"/>
    <col min="5128" max="5128" width="9.625" style="1" customWidth="1"/>
    <col min="5129" max="5129" width="10.75" style="1" customWidth="1"/>
    <col min="5130" max="5376" width="9" style="1"/>
    <col min="5377" max="5377" width="7.5" style="1" customWidth="1"/>
    <col min="5378" max="5378" width="12.5" style="1" customWidth="1"/>
    <col min="5379" max="5380" width="6.625" style="1" customWidth="1"/>
    <col min="5381" max="5381" width="6.125" style="1" customWidth="1"/>
    <col min="5382" max="5382" width="6.25" style="1" customWidth="1"/>
    <col min="5383" max="5383" width="9" style="1"/>
    <col min="5384" max="5384" width="9.625" style="1" customWidth="1"/>
    <col min="5385" max="5385" width="10.75" style="1" customWidth="1"/>
    <col min="5386" max="5632" width="9" style="1"/>
    <col min="5633" max="5633" width="7.5" style="1" customWidth="1"/>
    <col min="5634" max="5634" width="12.5" style="1" customWidth="1"/>
    <col min="5635" max="5636" width="6.625" style="1" customWidth="1"/>
    <col min="5637" max="5637" width="6.125" style="1" customWidth="1"/>
    <col min="5638" max="5638" width="6.25" style="1" customWidth="1"/>
    <col min="5639" max="5639" width="9" style="1"/>
    <col min="5640" max="5640" width="9.625" style="1" customWidth="1"/>
    <col min="5641" max="5641" width="10.75" style="1" customWidth="1"/>
    <col min="5642" max="5888" width="9" style="1"/>
    <col min="5889" max="5889" width="7.5" style="1" customWidth="1"/>
    <col min="5890" max="5890" width="12.5" style="1" customWidth="1"/>
    <col min="5891" max="5892" width="6.625" style="1" customWidth="1"/>
    <col min="5893" max="5893" width="6.125" style="1" customWidth="1"/>
    <col min="5894" max="5894" width="6.25" style="1" customWidth="1"/>
    <col min="5895" max="5895" width="9" style="1"/>
    <col min="5896" max="5896" width="9.625" style="1" customWidth="1"/>
    <col min="5897" max="5897" width="10.75" style="1" customWidth="1"/>
    <col min="5898" max="6144" width="9" style="1"/>
    <col min="6145" max="6145" width="7.5" style="1" customWidth="1"/>
    <col min="6146" max="6146" width="12.5" style="1" customWidth="1"/>
    <col min="6147" max="6148" width="6.625" style="1" customWidth="1"/>
    <col min="6149" max="6149" width="6.125" style="1" customWidth="1"/>
    <col min="6150" max="6150" width="6.25" style="1" customWidth="1"/>
    <col min="6151" max="6151" width="9" style="1"/>
    <col min="6152" max="6152" width="9.625" style="1" customWidth="1"/>
    <col min="6153" max="6153" width="10.75" style="1" customWidth="1"/>
    <col min="6154" max="6400" width="9" style="1"/>
    <col min="6401" max="6401" width="7.5" style="1" customWidth="1"/>
    <col min="6402" max="6402" width="12.5" style="1" customWidth="1"/>
    <col min="6403" max="6404" width="6.625" style="1" customWidth="1"/>
    <col min="6405" max="6405" width="6.125" style="1" customWidth="1"/>
    <col min="6406" max="6406" width="6.25" style="1" customWidth="1"/>
    <col min="6407" max="6407" width="9" style="1"/>
    <col min="6408" max="6408" width="9.625" style="1" customWidth="1"/>
    <col min="6409" max="6409" width="10.75" style="1" customWidth="1"/>
    <col min="6410" max="6656" width="9" style="1"/>
    <col min="6657" max="6657" width="7.5" style="1" customWidth="1"/>
    <col min="6658" max="6658" width="12.5" style="1" customWidth="1"/>
    <col min="6659" max="6660" width="6.625" style="1" customWidth="1"/>
    <col min="6661" max="6661" width="6.125" style="1" customWidth="1"/>
    <col min="6662" max="6662" width="6.25" style="1" customWidth="1"/>
    <col min="6663" max="6663" width="9" style="1"/>
    <col min="6664" max="6664" width="9.625" style="1" customWidth="1"/>
    <col min="6665" max="6665" width="10.75" style="1" customWidth="1"/>
    <col min="6666" max="6912" width="9" style="1"/>
    <col min="6913" max="6913" width="7.5" style="1" customWidth="1"/>
    <col min="6914" max="6914" width="12.5" style="1" customWidth="1"/>
    <col min="6915" max="6916" width="6.625" style="1" customWidth="1"/>
    <col min="6917" max="6917" width="6.125" style="1" customWidth="1"/>
    <col min="6918" max="6918" width="6.25" style="1" customWidth="1"/>
    <col min="6919" max="6919" width="9" style="1"/>
    <col min="6920" max="6920" width="9.625" style="1" customWidth="1"/>
    <col min="6921" max="6921" width="10.75" style="1" customWidth="1"/>
    <col min="6922" max="7168" width="9" style="1"/>
    <col min="7169" max="7169" width="7.5" style="1" customWidth="1"/>
    <col min="7170" max="7170" width="12.5" style="1" customWidth="1"/>
    <col min="7171" max="7172" width="6.625" style="1" customWidth="1"/>
    <col min="7173" max="7173" width="6.125" style="1" customWidth="1"/>
    <col min="7174" max="7174" width="6.25" style="1" customWidth="1"/>
    <col min="7175" max="7175" width="9" style="1"/>
    <col min="7176" max="7176" width="9.625" style="1" customWidth="1"/>
    <col min="7177" max="7177" width="10.75" style="1" customWidth="1"/>
    <col min="7178" max="7424" width="9" style="1"/>
    <col min="7425" max="7425" width="7.5" style="1" customWidth="1"/>
    <col min="7426" max="7426" width="12.5" style="1" customWidth="1"/>
    <col min="7427" max="7428" width="6.625" style="1" customWidth="1"/>
    <col min="7429" max="7429" width="6.125" style="1" customWidth="1"/>
    <col min="7430" max="7430" width="6.25" style="1" customWidth="1"/>
    <col min="7431" max="7431" width="9" style="1"/>
    <col min="7432" max="7432" width="9.625" style="1" customWidth="1"/>
    <col min="7433" max="7433" width="10.75" style="1" customWidth="1"/>
    <col min="7434" max="7680" width="9" style="1"/>
    <col min="7681" max="7681" width="7.5" style="1" customWidth="1"/>
    <col min="7682" max="7682" width="12.5" style="1" customWidth="1"/>
    <col min="7683" max="7684" width="6.625" style="1" customWidth="1"/>
    <col min="7685" max="7685" width="6.125" style="1" customWidth="1"/>
    <col min="7686" max="7686" width="6.25" style="1" customWidth="1"/>
    <col min="7687" max="7687" width="9" style="1"/>
    <col min="7688" max="7688" width="9.625" style="1" customWidth="1"/>
    <col min="7689" max="7689" width="10.75" style="1" customWidth="1"/>
    <col min="7690" max="7936" width="9" style="1"/>
    <col min="7937" max="7937" width="7.5" style="1" customWidth="1"/>
    <col min="7938" max="7938" width="12.5" style="1" customWidth="1"/>
    <col min="7939" max="7940" width="6.625" style="1" customWidth="1"/>
    <col min="7941" max="7941" width="6.125" style="1" customWidth="1"/>
    <col min="7942" max="7942" width="6.25" style="1" customWidth="1"/>
    <col min="7943" max="7943" width="9" style="1"/>
    <col min="7944" max="7944" width="9.625" style="1" customWidth="1"/>
    <col min="7945" max="7945" width="10.75" style="1" customWidth="1"/>
    <col min="7946" max="8192" width="9" style="1"/>
    <col min="8193" max="8193" width="7.5" style="1" customWidth="1"/>
    <col min="8194" max="8194" width="12.5" style="1" customWidth="1"/>
    <col min="8195" max="8196" width="6.625" style="1" customWidth="1"/>
    <col min="8197" max="8197" width="6.125" style="1" customWidth="1"/>
    <col min="8198" max="8198" width="6.25" style="1" customWidth="1"/>
    <col min="8199" max="8199" width="9" style="1"/>
    <col min="8200" max="8200" width="9.625" style="1" customWidth="1"/>
    <col min="8201" max="8201" width="10.75" style="1" customWidth="1"/>
    <col min="8202" max="8448" width="9" style="1"/>
    <col min="8449" max="8449" width="7.5" style="1" customWidth="1"/>
    <col min="8450" max="8450" width="12.5" style="1" customWidth="1"/>
    <col min="8451" max="8452" width="6.625" style="1" customWidth="1"/>
    <col min="8453" max="8453" width="6.125" style="1" customWidth="1"/>
    <col min="8454" max="8454" width="6.25" style="1" customWidth="1"/>
    <col min="8455" max="8455" width="9" style="1"/>
    <col min="8456" max="8456" width="9.625" style="1" customWidth="1"/>
    <col min="8457" max="8457" width="10.75" style="1" customWidth="1"/>
    <col min="8458" max="8704" width="9" style="1"/>
    <col min="8705" max="8705" width="7.5" style="1" customWidth="1"/>
    <col min="8706" max="8706" width="12.5" style="1" customWidth="1"/>
    <col min="8707" max="8708" width="6.625" style="1" customWidth="1"/>
    <col min="8709" max="8709" width="6.125" style="1" customWidth="1"/>
    <col min="8710" max="8710" width="6.25" style="1" customWidth="1"/>
    <col min="8711" max="8711" width="9" style="1"/>
    <col min="8712" max="8712" width="9.625" style="1" customWidth="1"/>
    <col min="8713" max="8713" width="10.75" style="1" customWidth="1"/>
    <col min="8714" max="8960" width="9" style="1"/>
    <col min="8961" max="8961" width="7.5" style="1" customWidth="1"/>
    <col min="8962" max="8962" width="12.5" style="1" customWidth="1"/>
    <col min="8963" max="8964" width="6.625" style="1" customWidth="1"/>
    <col min="8965" max="8965" width="6.125" style="1" customWidth="1"/>
    <col min="8966" max="8966" width="6.25" style="1" customWidth="1"/>
    <col min="8967" max="8967" width="9" style="1"/>
    <col min="8968" max="8968" width="9.625" style="1" customWidth="1"/>
    <col min="8969" max="8969" width="10.75" style="1" customWidth="1"/>
    <col min="8970" max="9216" width="9" style="1"/>
    <col min="9217" max="9217" width="7.5" style="1" customWidth="1"/>
    <col min="9218" max="9218" width="12.5" style="1" customWidth="1"/>
    <col min="9219" max="9220" width="6.625" style="1" customWidth="1"/>
    <col min="9221" max="9221" width="6.125" style="1" customWidth="1"/>
    <col min="9222" max="9222" width="6.25" style="1" customWidth="1"/>
    <col min="9223" max="9223" width="9" style="1"/>
    <col min="9224" max="9224" width="9.625" style="1" customWidth="1"/>
    <col min="9225" max="9225" width="10.75" style="1" customWidth="1"/>
    <col min="9226" max="9472" width="9" style="1"/>
    <col min="9473" max="9473" width="7.5" style="1" customWidth="1"/>
    <col min="9474" max="9474" width="12.5" style="1" customWidth="1"/>
    <col min="9475" max="9476" width="6.625" style="1" customWidth="1"/>
    <col min="9477" max="9477" width="6.125" style="1" customWidth="1"/>
    <col min="9478" max="9478" width="6.25" style="1" customWidth="1"/>
    <col min="9479" max="9479" width="9" style="1"/>
    <col min="9480" max="9480" width="9.625" style="1" customWidth="1"/>
    <col min="9481" max="9481" width="10.75" style="1" customWidth="1"/>
    <col min="9482" max="9728" width="9" style="1"/>
    <col min="9729" max="9729" width="7.5" style="1" customWidth="1"/>
    <col min="9730" max="9730" width="12.5" style="1" customWidth="1"/>
    <col min="9731" max="9732" width="6.625" style="1" customWidth="1"/>
    <col min="9733" max="9733" width="6.125" style="1" customWidth="1"/>
    <col min="9734" max="9734" width="6.25" style="1" customWidth="1"/>
    <col min="9735" max="9735" width="9" style="1"/>
    <col min="9736" max="9736" width="9.625" style="1" customWidth="1"/>
    <col min="9737" max="9737" width="10.75" style="1" customWidth="1"/>
    <col min="9738" max="9984" width="9" style="1"/>
    <col min="9985" max="9985" width="7.5" style="1" customWidth="1"/>
    <col min="9986" max="9986" width="12.5" style="1" customWidth="1"/>
    <col min="9987" max="9988" width="6.625" style="1" customWidth="1"/>
    <col min="9989" max="9989" width="6.125" style="1" customWidth="1"/>
    <col min="9990" max="9990" width="6.25" style="1" customWidth="1"/>
    <col min="9991" max="9991" width="9" style="1"/>
    <col min="9992" max="9992" width="9.625" style="1" customWidth="1"/>
    <col min="9993" max="9993" width="10.75" style="1" customWidth="1"/>
    <col min="9994" max="10240" width="9" style="1"/>
    <col min="10241" max="10241" width="7.5" style="1" customWidth="1"/>
    <col min="10242" max="10242" width="12.5" style="1" customWidth="1"/>
    <col min="10243" max="10244" width="6.625" style="1" customWidth="1"/>
    <col min="10245" max="10245" width="6.125" style="1" customWidth="1"/>
    <col min="10246" max="10246" width="6.25" style="1" customWidth="1"/>
    <col min="10247" max="10247" width="9" style="1"/>
    <col min="10248" max="10248" width="9.625" style="1" customWidth="1"/>
    <col min="10249" max="10249" width="10.75" style="1" customWidth="1"/>
    <col min="10250" max="10496" width="9" style="1"/>
    <col min="10497" max="10497" width="7.5" style="1" customWidth="1"/>
    <col min="10498" max="10498" width="12.5" style="1" customWidth="1"/>
    <col min="10499" max="10500" width="6.625" style="1" customWidth="1"/>
    <col min="10501" max="10501" width="6.125" style="1" customWidth="1"/>
    <col min="10502" max="10502" width="6.25" style="1" customWidth="1"/>
    <col min="10503" max="10503" width="9" style="1"/>
    <col min="10504" max="10504" width="9.625" style="1" customWidth="1"/>
    <col min="10505" max="10505" width="10.75" style="1" customWidth="1"/>
    <col min="10506" max="10752" width="9" style="1"/>
    <col min="10753" max="10753" width="7.5" style="1" customWidth="1"/>
    <col min="10754" max="10754" width="12.5" style="1" customWidth="1"/>
    <col min="10755" max="10756" width="6.625" style="1" customWidth="1"/>
    <col min="10757" max="10757" width="6.125" style="1" customWidth="1"/>
    <col min="10758" max="10758" width="6.25" style="1" customWidth="1"/>
    <col min="10759" max="10759" width="9" style="1"/>
    <col min="10760" max="10760" width="9.625" style="1" customWidth="1"/>
    <col min="10761" max="10761" width="10.75" style="1" customWidth="1"/>
    <col min="10762" max="11008" width="9" style="1"/>
    <col min="11009" max="11009" width="7.5" style="1" customWidth="1"/>
    <col min="11010" max="11010" width="12.5" style="1" customWidth="1"/>
    <col min="11011" max="11012" width="6.625" style="1" customWidth="1"/>
    <col min="11013" max="11013" width="6.125" style="1" customWidth="1"/>
    <col min="11014" max="11014" width="6.25" style="1" customWidth="1"/>
    <col min="11015" max="11015" width="9" style="1"/>
    <col min="11016" max="11016" width="9.625" style="1" customWidth="1"/>
    <col min="11017" max="11017" width="10.75" style="1" customWidth="1"/>
    <col min="11018" max="11264" width="9" style="1"/>
    <col min="11265" max="11265" width="7.5" style="1" customWidth="1"/>
    <col min="11266" max="11266" width="12.5" style="1" customWidth="1"/>
    <col min="11267" max="11268" width="6.625" style="1" customWidth="1"/>
    <col min="11269" max="11269" width="6.125" style="1" customWidth="1"/>
    <col min="11270" max="11270" width="6.25" style="1" customWidth="1"/>
    <col min="11271" max="11271" width="9" style="1"/>
    <col min="11272" max="11272" width="9.625" style="1" customWidth="1"/>
    <col min="11273" max="11273" width="10.75" style="1" customWidth="1"/>
    <col min="11274" max="11520" width="9" style="1"/>
    <col min="11521" max="11521" width="7.5" style="1" customWidth="1"/>
    <col min="11522" max="11522" width="12.5" style="1" customWidth="1"/>
    <col min="11523" max="11524" width="6.625" style="1" customWidth="1"/>
    <col min="11525" max="11525" width="6.125" style="1" customWidth="1"/>
    <col min="11526" max="11526" width="6.25" style="1" customWidth="1"/>
    <col min="11527" max="11527" width="9" style="1"/>
    <col min="11528" max="11528" width="9.625" style="1" customWidth="1"/>
    <col min="11529" max="11529" width="10.75" style="1" customWidth="1"/>
    <col min="11530" max="11776" width="9" style="1"/>
    <col min="11777" max="11777" width="7.5" style="1" customWidth="1"/>
    <col min="11778" max="11778" width="12.5" style="1" customWidth="1"/>
    <col min="11779" max="11780" width="6.625" style="1" customWidth="1"/>
    <col min="11781" max="11781" width="6.125" style="1" customWidth="1"/>
    <col min="11782" max="11782" width="6.25" style="1" customWidth="1"/>
    <col min="11783" max="11783" width="9" style="1"/>
    <col min="11784" max="11784" width="9.625" style="1" customWidth="1"/>
    <col min="11785" max="11785" width="10.75" style="1" customWidth="1"/>
    <col min="11786" max="12032" width="9" style="1"/>
    <col min="12033" max="12033" width="7.5" style="1" customWidth="1"/>
    <col min="12034" max="12034" width="12.5" style="1" customWidth="1"/>
    <col min="12035" max="12036" width="6.625" style="1" customWidth="1"/>
    <col min="12037" max="12037" width="6.125" style="1" customWidth="1"/>
    <col min="12038" max="12038" width="6.25" style="1" customWidth="1"/>
    <col min="12039" max="12039" width="9" style="1"/>
    <col min="12040" max="12040" width="9.625" style="1" customWidth="1"/>
    <col min="12041" max="12041" width="10.75" style="1" customWidth="1"/>
    <col min="12042" max="12288" width="9" style="1"/>
    <col min="12289" max="12289" width="7.5" style="1" customWidth="1"/>
    <col min="12290" max="12290" width="12.5" style="1" customWidth="1"/>
    <col min="12291" max="12292" width="6.625" style="1" customWidth="1"/>
    <col min="12293" max="12293" width="6.125" style="1" customWidth="1"/>
    <col min="12294" max="12294" width="6.25" style="1" customWidth="1"/>
    <col min="12295" max="12295" width="9" style="1"/>
    <col min="12296" max="12296" width="9.625" style="1" customWidth="1"/>
    <col min="12297" max="12297" width="10.75" style="1" customWidth="1"/>
    <col min="12298" max="12544" width="9" style="1"/>
    <col min="12545" max="12545" width="7.5" style="1" customWidth="1"/>
    <col min="12546" max="12546" width="12.5" style="1" customWidth="1"/>
    <col min="12547" max="12548" width="6.625" style="1" customWidth="1"/>
    <col min="12549" max="12549" width="6.125" style="1" customWidth="1"/>
    <col min="12550" max="12550" width="6.25" style="1" customWidth="1"/>
    <col min="12551" max="12551" width="9" style="1"/>
    <col min="12552" max="12552" width="9.625" style="1" customWidth="1"/>
    <col min="12553" max="12553" width="10.75" style="1" customWidth="1"/>
    <col min="12554" max="12800" width="9" style="1"/>
    <col min="12801" max="12801" width="7.5" style="1" customWidth="1"/>
    <col min="12802" max="12802" width="12.5" style="1" customWidth="1"/>
    <col min="12803" max="12804" width="6.625" style="1" customWidth="1"/>
    <col min="12805" max="12805" width="6.125" style="1" customWidth="1"/>
    <col min="12806" max="12806" width="6.25" style="1" customWidth="1"/>
    <col min="12807" max="12807" width="9" style="1"/>
    <col min="12808" max="12808" width="9.625" style="1" customWidth="1"/>
    <col min="12809" max="12809" width="10.75" style="1" customWidth="1"/>
    <col min="12810" max="13056" width="9" style="1"/>
    <col min="13057" max="13057" width="7.5" style="1" customWidth="1"/>
    <col min="13058" max="13058" width="12.5" style="1" customWidth="1"/>
    <col min="13059" max="13060" width="6.625" style="1" customWidth="1"/>
    <col min="13061" max="13061" width="6.125" style="1" customWidth="1"/>
    <col min="13062" max="13062" width="6.25" style="1" customWidth="1"/>
    <col min="13063" max="13063" width="9" style="1"/>
    <col min="13064" max="13064" width="9.625" style="1" customWidth="1"/>
    <col min="13065" max="13065" width="10.75" style="1" customWidth="1"/>
    <col min="13066" max="13312" width="9" style="1"/>
    <col min="13313" max="13313" width="7.5" style="1" customWidth="1"/>
    <col min="13314" max="13314" width="12.5" style="1" customWidth="1"/>
    <col min="13315" max="13316" width="6.625" style="1" customWidth="1"/>
    <col min="13317" max="13317" width="6.125" style="1" customWidth="1"/>
    <col min="13318" max="13318" width="6.25" style="1" customWidth="1"/>
    <col min="13319" max="13319" width="9" style="1"/>
    <col min="13320" max="13320" width="9.625" style="1" customWidth="1"/>
    <col min="13321" max="13321" width="10.75" style="1" customWidth="1"/>
    <col min="13322" max="13568" width="9" style="1"/>
    <col min="13569" max="13569" width="7.5" style="1" customWidth="1"/>
    <col min="13570" max="13570" width="12.5" style="1" customWidth="1"/>
    <col min="13571" max="13572" width="6.625" style="1" customWidth="1"/>
    <col min="13573" max="13573" width="6.125" style="1" customWidth="1"/>
    <col min="13574" max="13574" width="6.25" style="1" customWidth="1"/>
    <col min="13575" max="13575" width="9" style="1"/>
    <col min="13576" max="13576" width="9.625" style="1" customWidth="1"/>
    <col min="13577" max="13577" width="10.75" style="1" customWidth="1"/>
    <col min="13578" max="13824" width="9" style="1"/>
    <col min="13825" max="13825" width="7.5" style="1" customWidth="1"/>
    <col min="13826" max="13826" width="12.5" style="1" customWidth="1"/>
    <col min="13827" max="13828" width="6.625" style="1" customWidth="1"/>
    <col min="13829" max="13829" width="6.125" style="1" customWidth="1"/>
    <col min="13830" max="13830" width="6.25" style="1" customWidth="1"/>
    <col min="13831" max="13831" width="9" style="1"/>
    <col min="13832" max="13832" width="9.625" style="1" customWidth="1"/>
    <col min="13833" max="13833" width="10.75" style="1" customWidth="1"/>
    <col min="13834" max="14080" width="9" style="1"/>
    <col min="14081" max="14081" width="7.5" style="1" customWidth="1"/>
    <col min="14082" max="14082" width="12.5" style="1" customWidth="1"/>
    <col min="14083" max="14084" width="6.625" style="1" customWidth="1"/>
    <col min="14085" max="14085" width="6.125" style="1" customWidth="1"/>
    <col min="14086" max="14086" width="6.25" style="1" customWidth="1"/>
    <col min="14087" max="14087" width="9" style="1"/>
    <col min="14088" max="14088" width="9.625" style="1" customWidth="1"/>
    <col min="14089" max="14089" width="10.75" style="1" customWidth="1"/>
    <col min="14090" max="14336" width="9" style="1"/>
    <col min="14337" max="14337" width="7.5" style="1" customWidth="1"/>
    <col min="14338" max="14338" width="12.5" style="1" customWidth="1"/>
    <col min="14339" max="14340" width="6.625" style="1" customWidth="1"/>
    <col min="14341" max="14341" width="6.125" style="1" customWidth="1"/>
    <col min="14342" max="14342" width="6.25" style="1" customWidth="1"/>
    <col min="14343" max="14343" width="9" style="1"/>
    <col min="14344" max="14344" width="9.625" style="1" customWidth="1"/>
    <col min="14345" max="14345" width="10.75" style="1" customWidth="1"/>
    <col min="14346" max="14592" width="9" style="1"/>
    <col min="14593" max="14593" width="7.5" style="1" customWidth="1"/>
    <col min="14594" max="14594" width="12.5" style="1" customWidth="1"/>
    <col min="14595" max="14596" width="6.625" style="1" customWidth="1"/>
    <col min="14597" max="14597" width="6.125" style="1" customWidth="1"/>
    <col min="14598" max="14598" width="6.25" style="1" customWidth="1"/>
    <col min="14599" max="14599" width="9" style="1"/>
    <col min="14600" max="14600" width="9.625" style="1" customWidth="1"/>
    <col min="14601" max="14601" width="10.75" style="1" customWidth="1"/>
    <col min="14602" max="14848" width="9" style="1"/>
    <col min="14849" max="14849" width="7.5" style="1" customWidth="1"/>
    <col min="14850" max="14850" width="12.5" style="1" customWidth="1"/>
    <col min="14851" max="14852" width="6.625" style="1" customWidth="1"/>
    <col min="14853" max="14853" width="6.125" style="1" customWidth="1"/>
    <col min="14854" max="14854" width="6.25" style="1" customWidth="1"/>
    <col min="14855" max="14855" width="9" style="1"/>
    <col min="14856" max="14856" width="9.625" style="1" customWidth="1"/>
    <col min="14857" max="14857" width="10.75" style="1" customWidth="1"/>
    <col min="14858" max="15104" width="9" style="1"/>
    <col min="15105" max="15105" width="7.5" style="1" customWidth="1"/>
    <col min="15106" max="15106" width="12.5" style="1" customWidth="1"/>
    <col min="15107" max="15108" width="6.625" style="1" customWidth="1"/>
    <col min="15109" max="15109" width="6.125" style="1" customWidth="1"/>
    <col min="15110" max="15110" width="6.25" style="1" customWidth="1"/>
    <col min="15111" max="15111" width="9" style="1"/>
    <col min="15112" max="15112" width="9.625" style="1" customWidth="1"/>
    <col min="15113" max="15113" width="10.75" style="1" customWidth="1"/>
    <col min="15114" max="15360" width="9" style="1"/>
    <col min="15361" max="15361" width="7.5" style="1" customWidth="1"/>
    <col min="15362" max="15362" width="12.5" style="1" customWidth="1"/>
    <col min="15363" max="15364" width="6.625" style="1" customWidth="1"/>
    <col min="15365" max="15365" width="6.125" style="1" customWidth="1"/>
    <col min="15366" max="15366" width="6.25" style="1" customWidth="1"/>
    <col min="15367" max="15367" width="9" style="1"/>
    <col min="15368" max="15368" width="9.625" style="1" customWidth="1"/>
    <col min="15369" max="15369" width="10.75" style="1" customWidth="1"/>
    <col min="15370" max="15616" width="9" style="1"/>
    <col min="15617" max="15617" width="7.5" style="1" customWidth="1"/>
    <col min="15618" max="15618" width="12.5" style="1" customWidth="1"/>
    <col min="15619" max="15620" width="6.625" style="1" customWidth="1"/>
    <col min="15621" max="15621" width="6.125" style="1" customWidth="1"/>
    <col min="15622" max="15622" width="6.25" style="1" customWidth="1"/>
    <col min="15623" max="15623" width="9" style="1"/>
    <col min="15624" max="15624" width="9.625" style="1" customWidth="1"/>
    <col min="15625" max="15625" width="10.75" style="1" customWidth="1"/>
    <col min="15626" max="15872" width="9" style="1"/>
    <col min="15873" max="15873" width="7.5" style="1" customWidth="1"/>
    <col min="15874" max="15874" width="12.5" style="1" customWidth="1"/>
    <col min="15875" max="15876" width="6.625" style="1" customWidth="1"/>
    <col min="15877" max="15877" width="6.125" style="1" customWidth="1"/>
    <col min="15878" max="15878" width="6.25" style="1" customWidth="1"/>
    <col min="15879" max="15879" width="9" style="1"/>
    <col min="15880" max="15880" width="9.625" style="1" customWidth="1"/>
    <col min="15881" max="15881" width="10.75" style="1" customWidth="1"/>
    <col min="15882" max="16128" width="9" style="1"/>
    <col min="16129" max="16129" width="7.5" style="1" customWidth="1"/>
    <col min="16130" max="16130" width="12.5" style="1" customWidth="1"/>
    <col min="16131" max="16132" width="6.625" style="1" customWidth="1"/>
    <col min="16133" max="16133" width="6.125" style="1" customWidth="1"/>
    <col min="16134" max="16134" width="6.25" style="1" customWidth="1"/>
    <col min="16135" max="16135" width="9" style="1"/>
    <col min="16136" max="16136" width="9.625" style="1" customWidth="1"/>
    <col min="16137" max="16137" width="10.75" style="1" customWidth="1"/>
    <col min="16138" max="16384" width="9" style="1"/>
  </cols>
  <sheetData>
    <row r="1" spans="1:12">
      <c r="A1" s="7" t="s">
        <v>9</v>
      </c>
    </row>
    <row r="2" spans="1:12" ht="29.25" customHeight="1">
      <c r="A2" s="26" t="s">
        <v>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3.2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9"/>
      <c r="L3" s="28" t="s">
        <v>33</v>
      </c>
    </row>
    <row r="4" spans="1:12" ht="15.75">
      <c r="A4" s="18" t="s">
        <v>10</v>
      </c>
      <c r="B4" s="18" t="s">
        <v>11</v>
      </c>
      <c r="C4" s="18" t="s">
        <v>0</v>
      </c>
      <c r="D4" s="25"/>
      <c r="E4" s="25"/>
      <c r="F4" s="25"/>
      <c r="G4" s="18" t="s">
        <v>1</v>
      </c>
      <c r="H4" s="25"/>
      <c r="I4" s="25"/>
      <c r="J4" s="25"/>
      <c r="K4" s="24" t="s">
        <v>31</v>
      </c>
      <c r="L4" s="24" t="s">
        <v>6</v>
      </c>
    </row>
    <row r="5" spans="1:12" ht="15.75">
      <c r="A5" s="19"/>
      <c r="B5" s="19"/>
      <c r="C5" s="18" t="s">
        <v>2</v>
      </c>
      <c r="D5" s="18" t="s">
        <v>3</v>
      </c>
      <c r="E5" s="18"/>
      <c r="F5" s="25"/>
      <c r="G5" s="18" t="s">
        <v>2</v>
      </c>
      <c r="H5" s="18" t="s">
        <v>3</v>
      </c>
      <c r="I5" s="25"/>
      <c r="J5" s="25"/>
      <c r="K5" s="24"/>
      <c r="L5" s="24"/>
    </row>
    <row r="6" spans="1:12" ht="44.25">
      <c r="A6" s="19"/>
      <c r="B6" s="19"/>
      <c r="C6" s="25"/>
      <c r="D6" s="16" t="s">
        <v>4</v>
      </c>
      <c r="E6" s="16" t="s">
        <v>12</v>
      </c>
      <c r="F6" s="16" t="s">
        <v>13</v>
      </c>
      <c r="G6" s="25"/>
      <c r="H6" s="16" t="s">
        <v>14</v>
      </c>
      <c r="I6" s="16" t="s">
        <v>15</v>
      </c>
      <c r="J6" s="16" t="s">
        <v>16</v>
      </c>
      <c r="K6" s="24"/>
      <c r="L6" s="24"/>
    </row>
    <row r="7" spans="1:12" s="5" customFormat="1" ht="21.95" customHeight="1">
      <c r="A7" s="4" t="s">
        <v>7</v>
      </c>
      <c r="B7" s="4">
        <v>1</v>
      </c>
      <c r="C7" s="3">
        <v>2</v>
      </c>
      <c r="D7" s="4">
        <v>3</v>
      </c>
      <c r="E7" s="3">
        <v>4</v>
      </c>
      <c r="F7" s="4">
        <v>5</v>
      </c>
      <c r="G7" s="3">
        <v>6</v>
      </c>
      <c r="H7" s="4">
        <v>7</v>
      </c>
      <c r="I7" s="3">
        <v>8</v>
      </c>
      <c r="J7" s="4">
        <v>9</v>
      </c>
      <c r="K7" s="3">
        <v>10</v>
      </c>
      <c r="L7" s="4" t="s">
        <v>8</v>
      </c>
    </row>
    <row r="8" spans="1:12" ht="24.75" customHeight="1">
      <c r="A8" s="18" t="s">
        <v>17</v>
      </c>
      <c r="B8" s="6" t="s">
        <v>19</v>
      </c>
      <c r="C8" s="2">
        <f t="shared" ref="C8:J8" si="0">SUM(C9:C9)</f>
        <v>4</v>
      </c>
      <c r="D8" s="2">
        <f t="shared" si="0"/>
        <v>2</v>
      </c>
      <c r="E8" s="2">
        <f t="shared" si="0"/>
        <v>2</v>
      </c>
      <c r="F8" s="2">
        <f t="shared" si="0"/>
        <v>0</v>
      </c>
      <c r="G8" s="2">
        <f t="shared" si="0"/>
        <v>3400</v>
      </c>
      <c r="H8" s="2">
        <f t="shared" si="0"/>
        <v>1700</v>
      </c>
      <c r="I8" s="2">
        <f t="shared" si="0"/>
        <v>1020</v>
      </c>
      <c r="J8" s="2">
        <f t="shared" si="0"/>
        <v>680</v>
      </c>
      <c r="K8" s="2">
        <v>1700</v>
      </c>
      <c r="L8" s="2">
        <f>+H8-K8</f>
        <v>0</v>
      </c>
    </row>
    <row r="9" spans="1:12" s="11" customFormat="1" ht="24.75" customHeight="1">
      <c r="A9" s="19"/>
      <c r="B9" s="8" t="s">
        <v>20</v>
      </c>
      <c r="C9" s="9">
        <v>4</v>
      </c>
      <c r="D9" s="10">
        <v>2</v>
      </c>
      <c r="E9" s="10">
        <v>2</v>
      </c>
      <c r="F9" s="10">
        <v>0</v>
      </c>
      <c r="G9" s="9">
        <f t="shared" ref="G9:G19" si="1">SUM(D9*1000+E9*700+F9*700)</f>
        <v>3400</v>
      </c>
      <c r="H9" s="9">
        <f t="shared" ref="H9:H19" si="2">SUM(G9*0.5)</f>
        <v>1700</v>
      </c>
      <c r="I9" s="9">
        <f t="shared" ref="I9:I19" si="3">SUM(G9*0.3)</f>
        <v>1020</v>
      </c>
      <c r="J9" s="9">
        <f t="shared" ref="J9:J19" si="4">SUM(G9*0.2)</f>
        <v>680</v>
      </c>
      <c r="K9" s="2"/>
      <c r="L9" s="2"/>
    </row>
    <row r="10" spans="1:12" s="11" customFormat="1" ht="24.75" customHeight="1">
      <c r="A10" s="20" t="s">
        <v>21</v>
      </c>
      <c r="B10" s="8" t="s">
        <v>18</v>
      </c>
      <c r="C10" s="12">
        <f t="shared" ref="C10:J10" si="5">SUM(C11:C11)</f>
        <v>1</v>
      </c>
      <c r="D10" s="12">
        <f t="shared" si="5"/>
        <v>1</v>
      </c>
      <c r="E10" s="12">
        <f t="shared" si="5"/>
        <v>0</v>
      </c>
      <c r="F10" s="12">
        <f t="shared" si="5"/>
        <v>0</v>
      </c>
      <c r="G10" s="12">
        <f t="shared" si="5"/>
        <v>1000</v>
      </c>
      <c r="H10" s="12">
        <f t="shared" si="5"/>
        <v>500</v>
      </c>
      <c r="I10" s="12">
        <f t="shared" si="5"/>
        <v>300</v>
      </c>
      <c r="J10" s="12">
        <f t="shared" si="5"/>
        <v>200</v>
      </c>
      <c r="K10" s="2">
        <v>1000</v>
      </c>
      <c r="L10" s="2">
        <f t="shared" ref="L10:L18" si="6">+H10-K10</f>
        <v>-500</v>
      </c>
    </row>
    <row r="11" spans="1:12" s="11" customFormat="1" ht="24.75" customHeight="1">
      <c r="A11" s="21"/>
      <c r="B11" s="8" t="s">
        <v>22</v>
      </c>
      <c r="C11" s="9">
        <v>1</v>
      </c>
      <c r="D11" s="9">
        <v>1</v>
      </c>
      <c r="E11" s="9">
        <v>0</v>
      </c>
      <c r="F11" s="9">
        <v>0</v>
      </c>
      <c r="G11" s="9">
        <f t="shared" si="1"/>
        <v>1000</v>
      </c>
      <c r="H11" s="9">
        <f t="shared" si="2"/>
        <v>500</v>
      </c>
      <c r="I11" s="9">
        <f t="shared" si="3"/>
        <v>300</v>
      </c>
      <c r="J11" s="9">
        <f t="shared" si="4"/>
        <v>200</v>
      </c>
      <c r="K11" s="2"/>
      <c r="L11" s="2"/>
    </row>
    <row r="12" spans="1:12" s="11" customFormat="1" ht="24.75" customHeight="1">
      <c r="A12" s="22" t="s">
        <v>23</v>
      </c>
      <c r="B12" s="8" t="s">
        <v>18</v>
      </c>
      <c r="C12" s="12">
        <f t="shared" ref="C12:J12" si="7">SUM(C13:C13)</f>
        <v>2</v>
      </c>
      <c r="D12" s="12">
        <f t="shared" si="7"/>
        <v>1</v>
      </c>
      <c r="E12" s="12">
        <f t="shared" si="7"/>
        <v>1</v>
      </c>
      <c r="F12" s="12">
        <f t="shared" si="7"/>
        <v>0</v>
      </c>
      <c r="G12" s="12">
        <f t="shared" si="7"/>
        <v>1700</v>
      </c>
      <c r="H12" s="12">
        <f t="shared" si="7"/>
        <v>850</v>
      </c>
      <c r="I12" s="12">
        <f t="shared" si="7"/>
        <v>510</v>
      </c>
      <c r="J12" s="12">
        <f t="shared" si="7"/>
        <v>340</v>
      </c>
      <c r="K12" s="2">
        <v>850</v>
      </c>
      <c r="L12" s="2">
        <f t="shared" si="6"/>
        <v>0</v>
      </c>
    </row>
    <row r="13" spans="1:12" s="11" customFormat="1" ht="24.75" customHeight="1">
      <c r="A13" s="23"/>
      <c r="B13" s="8" t="s">
        <v>24</v>
      </c>
      <c r="C13" s="9">
        <v>2</v>
      </c>
      <c r="D13" s="9">
        <v>1</v>
      </c>
      <c r="E13" s="9">
        <v>1</v>
      </c>
      <c r="F13" s="9">
        <v>0</v>
      </c>
      <c r="G13" s="9">
        <f t="shared" si="1"/>
        <v>1700</v>
      </c>
      <c r="H13" s="9">
        <f t="shared" si="2"/>
        <v>850</v>
      </c>
      <c r="I13" s="9">
        <f t="shared" si="3"/>
        <v>510</v>
      </c>
      <c r="J13" s="9">
        <f t="shared" si="4"/>
        <v>340</v>
      </c>
      <c r="K13" s="2"/>
      <c r="L13" s="2"/>
    </row>
    <row r="14" spans="1:12" s="11" customFormat="1" ht="24.75" customHeight="1">
      <c r="A14" s="22" t="s">
        <v>25</v>
      </c>
      <c r="B14" s="8" t="s">
        <v>18</v>
      </c>
      <c r="C14" s="12">
        <f t="shared" ref="C14:J14" si="8">SUM(C15:C15)</f>
        <v>6</v>
      </c>
      <c r="D14" s="12">
        <f t="shared" si="8"/>
        <v>2</v>
      </c>
      <c r="E14" s="12">
        <f t="shared" si="8"/>
        <v>3</v>
      </c>
      <c r="F14" s="12">
        <f t="shared" si="8"/>
        <v>1</v>
      </c>
      <c r="G14" s="12">
        <f t="shared" si="8"/>
        <v>4800</v>
      </c>
      <c r="H14" s="12">
        <f t="shared" si="8"/>
        <v>2400</v>
      </c>
      <c r="I14" s="12">
        <f t="shared" si="8"/>
        <v>1440</v>
      </c>
      <c r="J14" s="12">
        <f t="shared" si="8"/>
        <v>960</v>
      </c>
      <c r="K14" s="2">
        <v>2400</v>
      </c>
      <c r="L14" s="2">
        <f t="shared" si="6"/>
        <v>0</v>
      </c>
    </row>
    <row r="15" spans="1:12" s="11" customFormat="1" ht="24.75" customHeight="1">
      <c r="A15" s="23"/>
      <c r="B15" s="8" t="s">
        <v>26</v>
      </c>
      <c r="C15" s="9">
        <v>6</v>
      </c>
      <c r="D15" s="9">
        <v>2</v>
      </c>
      <c r="E15" s="9">
        <v>3</v>
      </c>
      <c r="F15" s="9">
        <v>1</v>
      </c>
      <c r="G15" s="9">
        <f t="shared" si="1"/>
        <v>4800</v>
      </c>
      <c r="H15" s="9">
        <f t="shared" si="2"/>
        <v>2400</v>
      </c>
      <c r="I15" s="9">
        <f t="shared" si="3"/>
        <v>1440</v>
      </c>
      <c r="J15" s="9">
        <f t="shared" si="4"/>
        <v>960</v>
      </c>
      <c r="K15" s="2"/>
      <c r="L15" s="2"/>
    </row>
    <row r="16" spans="1:12" s="11" customFormat="1" ht="24.75" customHeight="1">
      <c r="A16" s="22" t="s">
        <v>27</v>
      </c>
      <c r="B16" s="8" t="s">
        <v>18</v>
      </c>
      <c r="C16" s="12">
        <f t="shared" ref="C16:J16" si="9">SUM(C17:C17)</f>
        <v>1</v>
      </c>
      <c r="D16" s="12">
        <f t="shared" si="9"/>
        <v>1</v>
      </c>
      <c r="E16" s="12">
        <f t="shared" si="9"/>
        <v>0</v>
      </c>
      <c r="F16" s="12">
        <f t="shared" si="9"/>
        <v>0</v>
      </c>
      <c r="G16" s="12">
        <f t="shared" si="9"/>
        <v>1000</v>
      </c>
      <c r="H16" s="12">
        <f t="shared" si="9"/>
        <v>500</v>
      </c>
      <c r="I16" s="12">
        <f t="shared" si="9"/>
        <v>300</v>
      </c>
      <c r="J16" s="12">
        <f t="shared" si="9"/>
        <v>200</v>
      </c>
      <c r="K16" s="2">
        <v>500</v>
      </c>
      <c r="L16" s="2">
        <f t="shared" si="6"/>
        <v>0</v>
      </c>
    </row>
    <row r="17" spans="1:12" s="11" customFormat="1" ht="24.75" customHeight="1">
      <c r="A17" s="23"/>
      <c r="B17" s="8" t="s">
        <v>28</v>
      </c>
      <c r="C17" s="9">
        <v>1</v>
      </c>
      <c r="D17" s="9">
        <v>1</v>
      </c>
      <c r="E17" s="9">
        <v>0</v>
      </c>
      <c r="F17" s="9">
        <v>0</v>
      </c>
      <c r="G17" s="9">
        <f t="shared" si="1"/>
        <v>1000</v>
      </c>
      <c r="H17" s="9">
        <f t="shared" si="2"/>
        <v>500</v>
      </c>
      <c r="I17" s="9">
        <f t="shared" si="3"/>
        <v>300</v>
      </c>
      <c r="J17" s="9">
        <f t="shared" si="4"/>
        <v>200</v>
      </c>
      <c r="K17" s="2"/>
      <c r="L17" s="2"/>
    </row>
    <row r="18" spans="1:12" s="11" customFormat="1" ht="24.75" customHeight="1">
      <c r="A18" s="22" t="s">
        <v>29</v>
      </c>
      <c r="B18" s="8" t="s">
        <v>18</v>
      </c>
      <c r="C18" s="12">
        <f>SUM(C19)</f>
        <v>8</v>
      </c>
      <c r="D18" s="12">
        <f t="shared" ref="D18:J18" si="10">SUM(D19)</f>
        <v>3</v>
      </c>
      <c r="E18" s="12">
        <f t="shared" si="10"/>
        <v>3</v>
      </c>
      <c r="F18" s="12">
        <f t="shared" si="10"/>
        <v>2</v>
      </c>
      <c r="G18" s="12">
        <f t="shared" si="10"/>
        <v>6500</v>
      </c>
      <c r="H18" s="12">
        <f t="shared" si="10"/>
        <v>3250</v>
      </c>
      <c r="I18" s="12">
        <f t="shared" si="10"/>
        <v>1950</v>
      </c>
      <c r="J18" s="12">
        <f t="shared" si="10"/>
        <v>1300</v>
      </c>
      <c r="K18" s="2">
        <v>3250</v>
      </c>
      <c r="L18" s="2">
        <f t="shared" si="6"/>
        <v>0</v>
      </c>
    </row>
    <row r="19" spans="1:12" s="11" customFormat="1" ht="24.75" customHeight="1">
      <c r="A19" s="23"/>
      <c r="B19" s="8" t="s">
        <v>30</v>
      </c>
      <c r="C19" s="9">
        <v>8</v>
      </c>
      <c r="D19" s="9">
        <v>3</v>
      </c>
      <c r="E19" s="9">
        <v>3</v>
      </c>
      <c r="F19" s="9">
        <v>2</v>
      </c>
      <c r="G19" s="9">
        <f t="shared" si="1"/>
        <v>6500</v>
      </c>
      <c r="H19" s="9">
        <f t="shared" si="2"/>
        <v>3250</v>
      </c>
      <c r="I19" s="9">
        <f t="shared" si="3"/>
        <v>1950</v>
      </c>
      <c r="J19" s="9">
        <f t="shared" si="4"/>
        <v>1300</v>
      </c>
      <c r="K19" s="2"/>
      <c r="L19" s="2"/>
    </row>
    <row r="20" spans="1:12" s="11" customFormat="1" ht="24.75" customHeight="1">
      <c r="A20" s="13" t="s">
        <v>5</v>
      </c>
      <c r="B20" s="14"/>
      <c r="C20" s="15">
        <f>SUM(C8+C10+C12+C14+C16+C18)</f>
        <v>22</v>
      </c>
      <c r="D20" s="15">
        <f t="shared" ref="D20:L20" si="11">SUM(D8+D10+D12+D14+D16+D18)</f>
        <v>10</v>
      </c>
      <c r="E20" s="15">
        <f t="shared" si="11"/>
        <v>9</v>
      </c>
      <c r="F20" s="15">
        <f t="shared" si="11"/>
        <v>3</v>
      </c>
      <c r="G20" s="15">
        <f t="shared" si="11"/>
        <v>18400</v>
      </c>
      <c r="H20" s="15">
        <f t="shared" si="11"/>
        <v>9200</v>
      </c>
      <c r="I20" s="15">
        <f t="shared" si="11"/>
        <v>5520</v>
      </c>
      <c r="J20" s="15">
        <f t="shared" si="11"/>
        <v>3680</v>
      </c>
      <c r="K20" s="15">
        <f t="shared" si="11"/>
        <v>9700</v>
      </c>
      <c r="L20" s="2">
        <f t="shared" si="11"/>
        <v>-500</v>
      </c>
    </row>
    <row r="21" spans="1:12" s="11" customFormat="1"/>
    <row r="22" spans="1:12">
      <c r="A22" s="17"/>
      <c r="B22" s="17"/>
      <c r="C22" s="17"/>
      <c r="D22" s="17"/>
      <c r="E22" s="17"/>
      <c r="F22" s="17"/>
      <c r="G22" s="17"/>
      <c r="H22" s="17"/>
      <c r="I22" s="17"/>
      <c r="J22" s="17"/>
    </row>
  </sheetData>
  <mergeCells count="18">
    <mergeCell ref="K4:K6"/>
    <mergeCell ref="L4:L6"/>
    <mergeCell ref="A2:L2"/>
    <mergeCell ref="A4:A6"/>
    <mergeCell ref="B4:B6"/>
    <mergeCell ref="C4:F4"/>
    <mergeCell ref="G4:J4"/>
    <mergeCell ref="C5:C6"/>
    <mergeCell ref="D5:F5"/>
    <mergeCell ref="G5:G6"/>
    <mergeCell ref="H5:J5"/>
    <mergeCell ref="A22:J22"/>
    <mergeCell ref="A8:A9"/>
    <mergeCell ref="A10:A11"/>
    <mergeCell ref="A12:A13"/>
    <mergeCell ref="A14:A15"/>
    <mergeCell ref="A16:A17"/>
    <mergeCell ref="A18:A19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85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2018-2019全市分配表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穆馨</dc:creator>
  <cp:lastModifiedBy>王晓红</cp:lastModifiedBy>
  <cp:lastPrinted>2019-01-25T08:18:53Z</cp:lastPrinted>
  <dcterms:created xsi:type="dcterms:W3CDTF">2016-01-26T08:09:21Z</dcterms:created>
  <dcterms:modified xsi:type="dcterms:W3CDTF">2019-01-28T01:18:32Z</dcterms:modified>
</cp:coreProperties>
</file>