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Sheet1!$2:$7</definedName>
  </definedNames>
  <calcPr calcId="145621"/>
</workbook>
</file>

<file path=xl/calcChain.xml><?xml version="1.0" encoding="utf-8"?>
<calcChain xmlns="http://schemas.openxmlformats.org/spreadsheetml/2006/main">
  <c r="C27" i="1" l="1"/>
  <c r="C8" i="1"/>
  <c r="D8" i="1" l="1"/>
  <c r="E8" i="1"/>
  <c r="F8" i="1"/>
  <c r="G8" i="1"/>
  <c r="H8" i="1"/>
  <c r="I8" i="1"/>
  <c r="J8" i="1"/>
  <c r="C9" i="1"/>
  <c r="C18" i="1"/>
  <c r="C21" i="1"/>
  <c r="C10" i="1" l="1"/>
  <c r="C11" i="1"/>
  <c r="C12" i="1"/>
  <c r="C13" i="1"/>
  <c r="C14" i="1"/>
  <c r="C15" i="1"/>
  <c r="C16" i="1"/>
  <c r="C17" i="1"/>
  <c r="C19" i="1"/>
  <c r="C22" i="1"/>
  <c r="C23" i="1"/>
  <c r="C25" i="1"/>
  <c r="J9" i="1" l="1"/>
  <c r="E9" i="1"/>
  <c r="F9" i="1"/>
  <c r="G9" i="1"/>
  <c r="D9" i="1"/>
  <c r="E24" i="1" l="1"/>
  <c r="C24" i="1" s="1"/>
  <c r="E27" i="1"/>
  <c r="E26" i="1"/>
  <c r="C26" i="1" s="1"/>
  <c r="E20" i="1"/>
  <c r="C20" i="1" s="1"/>
  <c r="D27" i="1" l="1"/>
  <c r="D26" i="1"/>
  <c r="D24" i="1"/>
</calcChain>
</file>

<file path=xl/sharedStrings.xml><?xml version="1.0" encoding="utf-8"?>
<sst xmlns="http://schemas.openxmlformats.org/spreadsheetml/2006/main" count="62" uniqueCount="48">
  <si>
    <t>面积</t>
    <phoneticPr fontId="1" type="noConversion"/>
  </si>
  <si>
    <t>补偿资金</t>
    <phoneticPr fontId="1" type="noConversion"/>
  </si>
  <si>
    <t>补偿资金</t>
    <phoneticPr fontId="1" type="noConversion"/>
  </si>
  <si>
    <t>集体和个人</t>
    <phoneticPr fontId="1" type="noConversion"/>
  </si>
  <si>
    <t>补偿资金</t>
    <phoneticPr fontId="1" type="noConversion"/>
  </si>
  <si>
    <t>江海区</t>
    <phoneticPr fontId="1" type="noConversion"/>
  </si>
  <si>
    <t>台山市</t>
    <phoneticPr fontId="1" type="noConversion"/>
  </si>
  <si>
    <t>恩平市</t>
    <phoneticPr fontId="1" type="noConversion"/>
  </si>
  <si>
    <t>鹤山市</t>
    <phoneticPr fontId="1" type="noConversion"/>
  </si>
  <si>
    <t>单位：万亩、万元</t>
    <phoneticPr fontId="1" type="noConversion"/>
  </si>
  <si>
    <t>国家级生态公益林管护</t>
    <phoneticPr fontId="1" type="noConversion"/>
  </si>
  <si>
    <t>单 位</t>
    <phoneticPr fontId="1" type="noConversion"/>
  </si>
  <si>
    <t>序号</t>
    <phoneticPr fontId="1" type="noConversion"/>
  </si>
  <si>
    <t>一</t>
    <phoneticPr fontId="1" type="noConversion"/>
  </si>
  <si>
    <t>四</t>
    <phoneticPr fontId="1" type="noConversion"/>
  </si>
  <si>
    <t>五</t>
    <phoneticPr fontId="1" type="noConversion"/>
  </si>
  <si>
    <t>森林公安补助资金</t>
    <phoneticPr fontId="1" type="noConversion"/>
  </si>
  <si>
    <t>新会区</t>
    <phoneticPr fontId="1" type="noConversion"/>
  </si>
  <si>
    <t>蓬江区</t>
    <phoneticPr fontId="1" type="noConversion"/>
  </si>
  <si>
    <t>二</t>
    <phoneticPr fontId="1" type="noConversion"/>
  </si>
  <si>
    <t>三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</si>
  <si>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</si>
  <si>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</si>
  <si>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</si>
  <si>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开平市</t>
    <phoneticPr fontId="1" type="noConversion"/>
  </si>
  <si>
    <t>森林公安对林区保持社会治安稳定是否明显</t>
    <phoneticPr fontId="1" type="noConversion"/>
  </si>
  <si>
    <t>森林公安补助</t>
    <phoneticPr fontId="1" type="noConversion"/>
  </si>
  <si>
    <t>是</t>
    <phoneticPr fontId="1" type="noConversion"/>
  </si>
  <si>
    <t>小 计</t>
    <phoneticPr fontId="1" type="noConversion"/>
  </si>
  <si>
    <t>资金额度合计</t>
    <phoneticPr fontId="1" type="noConversion"/>
  </si>
  <si>
    <t>森林资源管护支出（约束性任务指标）</t>
    <phoneticPr fontId="1" type="noConversion"/>
  </si>
  <si>
    <t>生态保护体系建设支出（预期性任务指标）</t>
    <phoneticPr fontId="1" type="noConversion"/>
  </si>
  <si>
    <t>江门市古斗林场</t>
    <phoneticPr fontId="1" type="noConversion"/>
  </si>
  <si>
    <t>江门市古兜山林场</t>
    <phoneticPr fontId="1" type="noConversion"/>
  </si>
  <si>
    <t>江门市公安局森林分局</t>
    <phoneticPr fontId="3" type="noConversion"/>
  </si>
  <si>
    <t>江门市公安局森林分局古斗派出所</t>
    <phoneticPr fontId="3" type="noConversion"/>
  </si>
  <si>
    <t>江门市公安局森林分局古兜山派出所</t>
    <phoneticPr fontId="3" type="noConversion"/>
  </si>
  <si>
    <t>江门市公安局森林分局大沙派出所</t>
    <phoneticPr fontId="3" type="noConversion"/>
  </si>
  <si>
    <t>江门市公安局森林分局四堡派出所</t>
    <phoneticPr fontId="3" type="noConversion"/>
  </si>
  <si>
    <t>江门市公安局森林分局河排派出所</t>
    <phoneticPr fontId="3" type="noConversion"/>
  </si>
  <si>
    <t>全市合计</t>
    <phoneticPr fontId="1" type="noConversion"/>
  </si>
  <si>
    <t>江门市公安局森林分局蓬江派出所</t>
    <phoneticPr fontId="1" type="noConversion"/>
  </si>
  <si>
    <t>市直单位小计</t>
    <phoneticPr fontId="1" type="noConversion"/>
  </si>
  <si>
    <t>江门市公安局森林分局圭峰派出所</t>
    <phoneticPr fontId="1" type="noConversion"/>
  </si>
  <si>
    <t>江门市公安局森林分局新会派出所</t>
    <phoneticPr fontId="1" type="noConversion"/>
  </si>
  <si>
    <t>国 有</t>
    <phoneticPr fontId="1" type="noConversion"/>
  </si>
  <si>
    <t>2019年中央林业改革发展资金提前下达分配情况及任务清单表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</si>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</sst>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28" sqref="C28"/>
    </sheetView>
  </sheetViews>
  <sheetFormatPr defaultRowHeight="13.5" x14ac:dyDescent="0.15"/>
  <cols>
    <col min="1" max="1" width="4.5" style="1" customWidth="1"/>
    <col min="2" max="2" width="24.875" style="1" customWidth="1"/>
    <col min="3" max="3" width="14" style="1" customWidth="1"/>
    <col min="4" max="4" width="13.625" style="1" customWidth="1"/>
    <col min="5" max="5" width="13.5" style="1" customWidth="1"/>
    <col min="6" max="6" width="14.375" style="1" customWidth="1"/>
    <col min="7" max="7" width="11.875" style="1" customWidth="1"/>
    <col min="8" max="8" width="13.625" style="1" customWidth="1"/>
    <col min="9" max="9" width="13.375" style="1" customWidth="1"/>
    <col min="10" max="10" width="19.125" style="1" customWidth="1"/>
    <col min="11" max="11" width="24.125" style="1" customWidth="1"/>
    <col min="12" max="16384" width="9" style="1"/>
  </cols>
  <sheetData>
    <row r="1" spans="1:11" ht="33.75" customHeight="1" x14ac:dyDescent="0.15">
      <c r="A1" s="14" t="s">
        <v>47</v>
      </c>
      <c r="B1" s="14"/>
    </row>
    <row r="2" spans="1:11" ht="27.75" customHeight="1" x14ac:dyDescent="0.15">
      <c r="A2" s="15" t="s">
        <v>46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" customFormat="1" ht="24.75" customHeight="1" x14ac:dyDescent="0.15">
      <c r="A3" s="1"/>
      <c r="D3" s="3"/>
      <c r="E3" s="3"/>
      <c r="F3" s="3"/>
      <c r="G3" s="3"/>
      <c r="H3" s="3"/>
      <c r="I3" s="3"/>
      <c r="J3" s="16" t="s">
        <v>9</v>
      </c>
      <c r="K3" s="16"/>
    </row>
    <row r="4" spans="1:11" s="2" customFormat="1" ht="33" customHeight="1" x14ac:dyDescent="0.15">
      <c r="A4" s="17" t="s">
        <v>12</v>
      </c>
      <c r="B4" s="17" t="s">
        <v>11</v>
      </c>
      <c r="C4" s="17" t="s">
        <v>29</v>
      </c>
      <c r="D4" s="17" t="s">
        <v>30</v>
      </c>
      <c r="E4" s="17"/>
      <c r="F4" s="17"/>
      <c r="G4" s="17"/>
      <c r="H4" s="17"/>
      <c r="I4" s="17"/>
      <c r="J4" s="17" t="s">
        <v>31</v>
      </c>
      <c r="K4" s="17"/>
    </row>
    <row r="5" spans="1:11" s="5" customFormat="1" ht="33" customHeight="1" x14ac:dyDescent="0.15">
      <c r="A5" s="17"/>
      <c r="B5" s="17"/>
      <c r="C5" s="17"/>
      <c r="D5" s="17" t="s">
        <v>10</v>
      </c>
      <c r="E5" s="17"/>
      <c r="F5" s="17"/>
      <c r="G5" s="17"/>
      <c r="H5" s="17"/>
      <c r="I5" s="17"/>
      <c r="J5" s="18" t="s">
        <v>26</v>
      </c>
      <c r="K5" s="19"/>
    </row>
    <row r="6" spans="1:11" s="6" customFormat="1" ht="33" customHeight="1" x14ac:dyDescent="0.15">
      <c r="A6" s="17"/>
      <c r="B6" s="17"/>
      <c r="C6" s="17"/>
      <c r="D6" s="17" t="s">
        <v>28</v>
      </c>
      <c r="E6" s="17"/>
      <c r="F6" s="17" t="s">
        <v>45</v>
      </c>
      <c r="G6" s="17"/>
      <c r="H6" s="17" t="s">
        <v>3</v>
      </c>
      <c r="I6" s="17"/>
      <c r="J6" s="20" t="s">
        <v>16</v>
      </c>
      <c r="K6" s="20" t="s">
        <v>25</v>
      </c>
    </row>
    <row r="7" spans="1:11" s="6" customFormat="1" ht="33" customHeight="1" x14ac:dyDescent="0.15">
      <c r="A7" s="17"/>
      <c r="B7" s="17"/>
      <c r="C7" s="17"/>
      <c r="D7" s="9" t="s">
        <v>0</v>
      </c>
      <c r="E7" s="9" t="s">
        <v>1</v>
      </c>
      <c r="F7" s="9" t="s">
        <v>0</v>
      </c>
      <c r="G7" s="9" t="s">
        <v>2</v>
      </c>
      <c r="H7" s="9" t="s">
        <v>0</v>
      </c>
      <c r="I7" s="9" t="s">
        <v>4</v>
      </c>
      <c r="J7" s="21"/>
      <c r="K7" s="21"/>
    </row>
    <row r="8" spans="1:11" s="8" customFormat="1" ht="33" customHeight="1" x14ac:dyDescent="0.15">
      <c r="A8" s="11"/>
      <c r="B8" s="11" t="s">
        <v>40</v>
      </c>
      <c r="C8" s="11">
        <f>C9+C18+C20+C21+C24+C25+C26+C27</f>
        <v>1071.1600000000001</v>
      </c>
      <c r="D8" s="11">
        <f t="shared" ref="D8:J8" si="0">D9+D18+D20+D21+D24+D25+D26+D27</f>
        <v>73.630499999999998</v>
      </c>
      <c r="E8" s="11">
        <f t="shared" si="0"/>
        <v>1010.1600000000001</v>
      </c>
      <c r="F8" s="11">
        <f t="shared" si="0"/>
        <v>18.861199999999997</v>
      </c>
      <c r="G8" s="11">
        <f t="shared" si="0"/>
        <v>188.60999999999999</v>
      </c>
      <c r="H8" s="11">
        <f t="shared" si="0"/>
        <v>54.769299999999994</v>
      </c>
      <c r="I8" s="11">
        <f t="shared" si="0"/>
        <v>821.55</v>
      </c>
      <c r="J8" s="11">
        <f t="shared" si="0"/>
        <v>61</v>
      </c>
      <c r="K8" s="11"/>
    </row>
    <row r="9" spans="1:11" s="8" customFormat="1" ht="33" customHeight="1" x14ac:dyDescent="0.15">
      <c r="A9" s="11" t="s">
        <v>13</v>
      </c>
      <c r="B9" s="13" t="s">
        <v>42</v>
      </c>
      <c r="C9" s="11">
        <f t="shared" ref="C9:C26" si="1">E9+J9</f>
        <v>192.8</v>
      </c>
      <c r="D9" s="11">
        <f>D10+D11</f>
        <v>17.989799999999999</v>
      </c>
      <c r="E9" s="11">
        <f t="shared" ref="E9:G9" si="2">E10+E11</f>
        <v>179.9</v>
      </c>
      <c r="F9" s="11">
        <f t="shared" si="2"/>
        <v>17.989799999999999</v>
      </c>
      <c r="G9" s="11">
        <f t="shared" si="2"/>
        <v>179.9</v>
      </c>
      <c r="H9" s="11"/>
      <c r="I9" s="11"/>
      <c r="J9" s="11">
        <f>SUM(J10:J17)</f>
        <v>12.899999999999999</v>
      </c>
      <c r="K9" s="11"/>
    </row>
    <row r="10" spans="1:11" s="6" customFormat="1" ht="33" customHeight="1" x14ac:dyDescent="0.15">
      <c r="A10" s="10">
        <v>1</v>
      </c>
      <c r="B10" s="12" t="s">
        <v>32</v>
      </c>
      <c r="C10" s="10">
        <f t="shared" si="1"/>
        <v>42.87</v>
      </c>
      <c r="D10" s="10">
        <v>4.2866</v>
      </c>
      <c r="E10" s="10">
        <v>42.87</v>
      </c>
      <c r="F10" s="10">
        <v>4.2866</v>
      </c>
      <c r="G10" s="10">
        <v>42.87</v>
      </c>
      <c r="H10" s="11"/>
      <c r="I10" s="11"/>
      <c r="J10" s="10"/>
      <c r="K10" s="10"/>
    </row>
    <row r="11" spans="1:11" s="6" customFormat="1" ht="33" customHeight="1" x14ac:dyDescent="0.15">
      <c r="A11" s="10">
        <v>2</v>
      </c>
      <c r="B11" s="12" t="s">
        <v>33</v>
      </c>
      <c r="C11" s="10">
        <f t="shared" si="1"/>
        <v>137.03</v>
      </c>
      <c r="D11" s="10">
        <v>13.703199999999999</v>
      </c>
      <c r="E11" s="10">
        <v>137.03</v>
      </c>
      <c r="F11" s="10">
        <v>13.703199999999999</v>
      </c>
      <c r="G11" s="10">
        <v>137.03</v>
      </c>
      <c r="H11" s="11"/>
      <c r="I11" s="11"/>
      <c r="J11" s="10"/>
      <c r="K11" s="10"/>
    </row>
    <row r="12" spans="1:11" s="6" customFormat="1" ht="33" customHeight="1" x14ac:dyDescent="0.15">
      <c r="A12" s="10">
        <v>3</v>
      </c>
      <c r="B12" s="12" t="s">
        <v>34</v>
      </c>
      <c r="C12" s="10">
        <f t="shared" si="1"/>
        <v>4.5</v>
      </c>
      <c r="D12" s="10"/>
      <c r="E12" s="10"/>
      <c r="F12" s="10"/>
      <c r="G12" s="10"/>
      <c r="H12" s="11"/>
      <c r="I12" s="11"/>
      <c r="J12" s="10">
        <v>4.5</v>
      </c>
      <c r="K12" s="10" t="s">
        <v>27</v>
      </c>
    </row>
    <row r="13" spans="1:11" s="6" customFormat="1" ht="33" customHeight="1" x14ac:dyDescent="0.15">
      <c r="A13" s="10">
        <v>4</v>
      </c>
      <c r="B13" s="12" t="s">
        <v>35</v>
      </c>
      <c r="C13" s="10">
        <f t="shared" si="1"/>
        <v>1.5</v>
      </c>
      <c r="D13" s="10"/>
      <c r="E13" s="10"/>
      <c r="F13" s="10"/>
      <c r="G13" s="10"/>
      <c r="H13" s="11"/>
      <c r="I13" s="11"/>
      <c r="J13" s="10">
        <v>1.5</v>
      </c>
      <c r="K13" s="10" t="s">
        <v>27</v>
      </c>
    </row>
    <row r="14" spans="1:11" s="6" customFormat="1" ht="33" customHeight="1" x14ac:dyDescent="0.15">
      <c r="A14" s="10">
        <v>5</v>
      </c>
      <c r="B14" s="12" t="s">
        <v>36</v>
      </c>
      <c r="C14" s="10">
        <f t="shared" si="1"/>
        <v>1.5</v>
      </c>
      <c r="D14" s="10"/>
      <c r="E14" s="10"/>
      <c r="F14" s="10"/>
      <c r="G14" s="10"/>
      <c r="H14" s="11"/>
      <c r="I14" s="11"/>
      <c r="J14" s="10">
        <v>1.5</v>
      </c>
      <c r="K14" s="10" t="s">
        <v>27</v>
      </c>
    </row>
    <row r="15" spans="1:11" s="6" customFormat="1" ht="33" customHeight="1" x14ac:dyDescent="0.15">
      <c r="A15" s="10">
        <v>6</v>
      </c>
      <c r="B15" s="12" t="s">
        <v>37</v>
      </c>
      <c r="C15" s="10">
        <f t="shared" si="1"/>
        <v>2.1</v>
      </c>
      <c r="D15" s="10"/>
      <c r="E15" s="10"/>
      <c r="F15" s="10"/>
      <c r="G15" s="10"/>
      <c r="H15" s="11"/>
      <c r="I15" s="11"/>
      <c r="J15" s="10">
        <v>2.1</v>
      </c>
      <c r="K15" s="10" t="s">
        <v>27</v>
      </c>
    </row>
    <row r="16" spans="1:11" s="6" customFormat="1" ht="33" customHeight="1" x14ac:dyDescent="0.15">
      <c r="A16" s="10">
        <v>7</v>
      </c>
      <c r="B16" s="12" t="s">
        <v>38</v>
      </c>
      <c r="C16" s="10">
        <f t="shared" si="1"/>
        <v>1.2</v>
      </c>
      <c r="D16" s="10"/>
      <c r="E16" s="10"/>
      <c r="F16" s="10"/>
      <c r="G16" s="10"/>
      <c r="H16" s="11"/>
      <c r="I16" s="11"/>
      <c r="J16" s="10">
        <v>1.2</v>
      </c>
      <c r="K16" s="10" t="s">
        <v>27</v>
      </c>
    </row>
    <row r="17" spans="1:11" s="6" customFormat="1" ht="33" customHeight="1" x14ac:dyDescent="0.15">
      <c r="A17" s="10">
        <v>8</v>
      </c>
      <c r="B17" s="12" t="s">
        <v>39</v>
      </c>
      <c r="C17" s="10">
        <f t="shared" si="1"/>
        <v>2.1</v>
      </c>
      <c r="D17" s="10"/>
      <c r="E17" s="10"/>
      <c r="F17" s="10"/>
      <c r="G17" s="10"/>
      <c r="H17" s="11"/>
      <c r="I17" s="11"/>
      <c r="J17" s="10">
        <v>2.1</v>
      </c>
      <c r="K17" s="10" t="s">
        <v>27</v>
      </c>
    </row>
    <row r="18" spans="1:11" s="8" customFormat="1" ht="33" customHeight="1" x14ac:dyDescent="0.15">
      <c r="A18" s="11" t="s">
        <v>19</v>
      </c>
      <c r="B18" s="13" t="s">
        <v>18</v>
      </c>
      <c r="C18" s="11">
        <f t="shared" si="1"/>
        <v>1.2</v>
      </c>
      <c r="D18" s="11"/>
      <c r="E18" s="11"/>
      <c r="F18" s="11"/>
      <c r="G18" s="11"/>
      <c r="H18" s="11"/>
      <c r="I18" s="11"/>
      <c r="J18" s="11">
        <v>1.2</v>
      </c>
      <c r="K18" s="11"/>
    </row>
    <row r="19" spans="1:11" s="6" customFormat="1" ht="33" customHeight="1" x14ac:dyDescent="0.15">
      <c r="A19" s="10">
        <v>1</v>
      </c>
      <c r="B19" s="12" t="s">
        <v>41</v>
      </c>
      <c r="C19" s="10">
        <f t="shared" si="1"/>
        <v>1.2</v>
      </c>
      <c r="D19" s="10"/>
      <c r="E19" s="10"/>
      <c r="F19" s="10"/>
      <c r="G19" s="10"/>
      <c r="H19" s="11"/>
      <c r="I19" s="11"/>
      <c r="J19" s="10">
        <v>1.2</v>
      </c>
      <c r="K19" s="10" t="s">
        <v>27</v>
      </c>
    </row>
    <row r="20" spans="1:11" s="8" customFormat="1" ht="33" customHeight="1" x14ac:dyDescent="0.15">
      <c r="A20" s="11" t="s">
        <v>20</v>
      </c>
      <c r="B20" s="13" t="s">
        <v>5</v>
      </c>
      <c r="C20" s="11">
        <f t="shared" si="1"/>
        <v>11.15</v>
      </c>
      <c r="D20" s="11">
        <v>0.74329999999999996</v>
      </c>
      <c r="E20" s="11">
        <f>G20+I20</f>
        <v>11.15</v>
      </c>
      <c r="F20" s="11"/>
      <c r="G20" s="11"/>
      <c r="H20" s="11">
        <v>0.74329999999999996</v>
      </c>
      <c r="I20" s="11">
        <v>11.15</v>
      </c>
      <c r="J20" s="11"/>
      <c r="K20" s="11"/>
    </row>
    <row r="21" spans="1:11" s="8" customFormat="1" ht="33" customHeight="1" x14ac:dyDescent="0.15">
      <c r="A21" s="11" t="s">
        <v>14</v>
      </c>
      <c r="B21" s="13" t="s">
        <v>17</v>
      </c>
      <c r="C21" s="11">
        <f t="shared" si="1"/>
        <v>3.9</v>
      </c>
      <c r="D21" s="11"/>
      <c r="E21" s="11"/>
      <c r="F21" s="11"/>
      <c r="G21" s="11"/>
      <c r="H21" s="11"/>
      <c r="I21" s="11"/>
      <c r="J21" s="11">
        <v>3.9</v>
      </c>
      <c r="K21" s="11"/>
    </row>
    <row r="22" spans="1:11" s="6" customFormat="1" ht="33" customHeight="1" x14ac:dyDescent="0.15">
      <c r="A22" s="10">
        <v>1</v>
      </c>
      <c r="B22" s="12" t="s">
        <v>44</v>
      </c>
      <c r="C22" s="10">
        <f t="shared" si="1"/>
        <v>2.1</v>
      </c>
      <c r="D22" s="10"/>
      <c r="E22" s="10"/>
      <c r="F22" s="10"/>
      <c r="G22" s="10"/>
      <c r="H22" s="10"/>
      <c r="I22" s="10"/>
      <c r="J22" s="10">
        <v>2.1</v>
      </c>
      <c r="K22" s="10" t="s">
        <v>27</v>
      </c>
    </row>
    <row r="23" spans="1:11" s="6" customFormat="1" ht="33" customHeight="1" x14ac:dyDescent="0.15">
      <c r="A23" s="10">
        <v>2</v>
      </c>
      <c r="B23" s="12" t="s">
        <v>43</v>
      </c>
      <c r="C23" s="10">
        <f t="shared" si="1"/>
        <v>1.8</v>
      </c>
      <c r="D23" s="10"/>
      <c r="E23" s="10"/>
      <c r="F23" s="10"/>
      <c r="G23" s="10"/>
      <c r="H23" s="10"/>
      <c r="I23" s="10"/>
      <c r="J23" s="10">
        <v>1.8</v>
      </c>
      <c r="K23" s="10" t="s">
        <v>27</v>
      </c>
    </row>
    <row r="24" spans="1:11" s="8" customFormat="1" ht="33" customHeight="1" x14ac:dyDescent="0.15">
      <c r="A24" s="11" t="s">
        <v>15</v>
      </c>
      <c r="B24" s="13" t="s">
        <v>6</v>
      </c>
      <c r="C24" s="11">
        <f t="shared" si="1"/>
        <v>702.58</v>
      </c>
      <c r="D24" s="11">
        <f t="shared" ref="D24:D27" si="3">F24+H24</f>
        <v>46.145199999999996</v>
      </c>
      <c r="E24" s="11">
        <f t="shared" ref="E24:E27" si="4">G24+I24</f>
        <v>689.58</v>
      </c>
      <c r="F24" s="11">
        <v>0.52029999999999998</v>
      </c>
      <c r="G24" s="11">
        <v>5.2</v>
      </c>
      <c r="H24" s="11">
        <v>45.624899999999997</v>
      </c>
      <c r="I24" s="11">
        <v>684.38</v>
      </c>
      <c r="J24" s="11">
        <v>13</v>
      </c>
      <c r="K24" s="11" t="s">
        <v>27</v>
      </c>
    </row>
    <row r="25" spans="1:11" s="8" customFormat="1" ht="33" customHeight="1" x14ac:dyDescent="0.15">
      <c r="A25" s="11" t="s">
        <v>21</v>
      </c>
      <c r="B25" s="13" t="s">
        <v>24</v>
      </c>
      <c r="C25" s="11">
        <f t="shared" si="1"/>
        <v>11</v>
      </c>
      <c r="D25" s="11"/>
      <c r="E25" s="11"/>
      <c r="F25" s="11"/>
      <c r="G25" s="11"/>
      <c r="H25" s="11"/>
      <c r="I25" s="11"/>
      <c r="J25" s="11">
        <v>11</v>
      </c>
      <c r="K25" s="11" t="s">
        <v>27</v>
      </c>
    </row>
    <row r="26" spans="1:11" s="8" customFormat="1" ht="33" customHeight="1" x14ac:dyDescent="0.15">
      <c r="A26" s="11" t="s">
        <v>22</v>
      </c>
      <c r="B26" s="13" t="s">
        <v>8</v>
      </c>
      <c r="C26" s="11">
        <f t="shared" si="1"/>
        <v>23.59</v>
      </c>
      <c r="D26" s="11">
        <f>F26+H26</f>
        <v>1.0232000000000001</v>
      </c>
      <c r="E26" s="11">
        <f>G26+I26</f>
        <v>13.59</v>
      </c>
      <c r="F26" s="11">
        <v>0.35110000000000002</v>
      </c>
      <c r="G26" s="11">
        <v>3.51</v>
      </c>
      <c r="H26" s="11">
        <v>0.67210000000000003</v>
      </c>
      <c r="I26" s="11">
        <v>10.08</v>
      </c>
      <c r="J26" s="11">
        <v>10</v>
      </c>
      <c r="K26" s="11" t="s">
        <v>27</v>
      </c>
    </row>
    <row r="27" spans="1:11" s="8" customFormat="1" ht="33" customHeight="1" x14ac:dyDescent="0.15">
      <c r="A27" s="11" t="s">
        <v>23</v>
      </c>
      <c r="B27" s="13" t="s">
        <v>7</v>
      </c>
      <c r="C27" s="11">
        <f>E27+J27</f>
        <v>124.94</v>
      </c>
      <c r="D27" s="11">
        <f t="shared" si="3"/>
        <v>7.7290000000000001</v>
      </c>
      <c r="E27" s="11">
        <f t="shared" si="4"/>
        <v>115.94</v>
      </c>
      <c r="F27" s="11"/>
      <c r="G27" s="11"/>
      <c r="H27" s="11">
        <v>7.7290000000000001</v>
      </c>
      <c r="I27" s="11">
        <v>115.94</v>
      </c>
      <c r="J27" s="11">
        <v>9</v>
      </c>
      <c r="K27" s="11" t="s">
        <v>27</v>
      </c>
    </row>
    <row r="28" spans="1:11" s="6" customFormat="1" ht="14.25" x14ac:dyDescent="0.15">
      <c r="B28" s="7"/>
      <c r="C28" s="7"/>
      <c r="D28" s="7"/>
      <c r="E28" s="7"/>
    </row>
    <row r="29" spans="1:11" ht="4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4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4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4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  <row r="38" ht="45" customHeight="1" x14ac:dyDescent="0.15"/>
    <row r="39" ht="45" customHeight="1" x14ac:dyDescent="0.15"/>
    <row r="40" ht="45" customHeight="1" x14ac:dyDescent="0.15"/>
    <row r="41" ht="45" customHeight="1" x14ac:dyDescent="0.15"/>
    <row r="42" ht="45" customHeight="1" x14ac:dyDescent="0.15"/>
    <row r="43" ht="45" customHeight="1" x14ac:dyDescent="0.15"/>
    <row r="44" ht="45" customHeight="1" x14ac:dyDescent="0.15"/>
    <row r="45" ht="45" customHeight="1" x14ac:dyDescent="0.15"/>
    <row r="46" ht="45" customHeight="1" x14ac:dyDescent="0.15"/>
  </sheetData>
  <mergeCells count="15">
    <mergeCell ref="A1:B1"/>
    <mergeCell ref="A2:K2"/>
    <mergeCell ref="J3:K3"/>
    <mergeCell ref="J4:K4"/>
    <mergeCell ref="J5:K5"/>
    <mergeCell ref="D5:I5"/>
    <mergeCell ref="A4:A7"/>
    <mergeCell ref="B4:B7"/>
    <mergeCell ref="C4:C7"/>
    <mergeCell ref="D4:I4"/>
    <mergeCell ref="J6:J7"/>
    <mergeCell ref="K6:K7"/>
    <mergeCell ref="D6:E6"/>
    <mergeCell ref="F6:G6"/>
    <mergeCell ref="H6:I6"/>
  </mergeCells>
  <phoneticPr fontId="1" type="noConversion"/>
  <pageMargins left="0.59055118110236227" right="0.59055118110236227" top="0.74803149606299213" bottom="0.39370078740157483" header="0.31496062992125984" footer="0.31496062992125984"/>
  <pageSetup paperSize="9" scale="81" fitToHeight="0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2018-12-28T07:45:32Z</dcterms:modified>
</cp:coreProperties>
</file>