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21840" windowHeight="9045"/>
  </bookViews>
  <sheets>
    <sheet name="奖励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H20" i="2" l="1"/>
  <c r="H8" i="2"/>
  <c r="H13" i="2"/>
  <c r="F19" i="2"/>
  <c r="H21" i="2" l="1"/>
</calcChain>
</file>

<file path=xl/sharedStrings.xml><?xml version="1.0" encoding="utf-8"?>
<sst xmlns="http://schemas.openxmlformats.org/spreadsheetml/2006/main" count="78" uniqueCount="46">
  <si>
    <t>申请企业名称</t>
    <phoneticPr fontId="2" type="noConversion"/>
  </si>
  <si>
    <t>奖补项目</t>
    <phoneticPr fontId="2" type="noConversion"/>
  </si>
  <si>
    <t>备注</t>
    <phoneticPr fontId="2" type="noConversion"/>
  </si>
  <si>
    <t>2017年研发投入</t>
    <phoneticPr fontId="2" type="noConversion"/>
  </si>
  <si>
    <r>
      <rPr>
        <sz val="10"/>
        <color indexed="8"/>
        <rFont val="宋体"/>
        <charset val="134"/>
      </rPr>
      <t>江门市长优实业有限公司</t>
    </r>
    <phoneticPr fontId="2" type="noConversion"/>
  </si>
  <si>
    <r>
      <rPr>
        <sz val="10"/>
        <color indexed="8"/>
        <rFont val="宋体"/>
        <charset val="134"/>
      </rPr>
      <t>贴息补助</t>
    </r>
    <phoneticPr fontId="2" type="noConversion"/>
  </si>
  <si>
    <r>
      <t>600-1500</t>
    </r>
    <r>
      <rPr>
        <sz val="10"/>
        <color indexed="8"/>
        <rFont val="宋体"/>
        <charset val="134"/>
      </rPr>
      <t>万</t>
    </r>
    <phoneticPr fontId="2" type="noConversion"/>
  </si>
  <si>
    <t>天地壹号饮料股份有限公司</t>
    <phoneticPr fontId="2" type="noConversion"/>
  </si>
  <si>
    <t>奖励</t>
    <phoneticPr fontId="2" type="noConversion"/>
  </si>
  <si>
    <t>融资额</t>
    <phoneticPr fontId="2" type="noConversion"/>
  </si>
  <si>
    <t>企业分类</t>
    <phoneticPr fontId="2" type="noConversion"/>
  </si>
  <si>
    <t>新三板挂牌企业</t>
    <phoneticPr fontId="2" type="noConversion"/>
  </si>
  <si>
    <r>
      <t>A</t>
    </r>
    <r>
      <rPr>
        <sz val="10"/>
        <color indexed="8"/>
        <rFont val="宋体"/>
        <charset val="134"/>
      </rPr>
      <t>级企业</t>
    </r>
    <phoneticPr fontId="2" type="noConversion"/>
  </si>
  <si>
    <r>
      <t>1500-3000</t>
    </r>
    <r>
      <rPr>
        <sz val="10"/>
        <color indexed="8"/>
        <rFont val="宋体"/>
        <charset val="134"/>
      </rPr>
      <t>万元</t>
    </r>
    <phoneticPr fontId="2" type="noConversion"/>
  </si>
  <si>
    <t>广东兴艺数字印刷股份有限公司</t>
    <phoneticPr fontId="2" type="noConversion"/>
  </si>
  <si>
    <t>广东新会美达锦纶股份有限公司</t>
    <phoneticPr fontId="2" type="noConversion"/>
  </si>
  <si>
    <t>IPO上市企业</t>
    <phoneticPr fontId="2" type="noConversion"/>
  </si>
  <si>
    <t>牛力机械制造有限公司</t>
    <phoneticPr fontId="2" type="noConversion"/>
  </si>
  <si>
    <t>1500-3000万</t>
    <phoneticPr fontId="2" type="noConversion"/>
  </si>
  <si>
    <t>序号</t>
    <phoneticPr fontId="2" type="noConversion"/>
  </si>
  <si>
    <t>广东世运电路科技股份有限公司</t>
    <phoneticPr fontId="2" type="noConversion"/>
  </si>
  <si>
    <r>
      <t>3000</t>
    </r>
    <r>
      <rPr>
        <sz val="10"/>
        <color indexed="8"/>
        <rFont val="宋体"/>
        <charset val="134"/>
      </rPr>
      <t>万元以上</t>
    </r>
    <phoneticPr fontId="2" type="noConversion"/>
  </si>
  <si>
    <t>特一药业集团股份有限公司</t>
    <phoneticPr fontId="2" type="noConversion"/>
  </si>
  <si>
    <r>
      <t>600-1500</t>
    </r>
    <r>
      <rPr>
        <sz val="10"/>
        <color indexed="8"/>
        <rFont val="宋体"/>
        <charset val="134"/>
      </rPr>
      <t>万元</t>
    </r>
    <phoneticPr fontId="2" type="noConversion"/>
  </si>
  <si>
    <t>江门市安诺特炊具制造有限公司</t>
  </si>
  <si>
    <t>江门市科恒实业股份有限公司</t>
    <phoneticPr fontId="2" type="noConversion"/>
  </si>
  <si>
    <t>江门市地尔汉宇电器股份有限公司</t>
    <phoneticPr fontId="2" type="noConversion"/>
  </si>
  <si>
    <t>合计</t>
    <phoneticPr fontId="2" type="noConversion"/>
  </si>
  <si>
    <t>鹤山市</t>
  </si>
  <si>
    <t>注册地</t>
    <phoneticPr fontId="2" type="noConversion"/>
  </si>
  <si>
    <t>资本市场融资奖励</t>
    <phoneticPr fontId="2" type="noConversion"/>
  </si>
  <si>
    <t>贷款贴息</t>
    <phoneticPr fontId="2" type="noConversion"/>
  </si>
  <si>
    <t>拟奖补金额</t>
    <phoneticPr fontId="2" type="noConversion"/>
  </si>
  <si>
    <t>单位：元</t>
    <phoneticPr fontId="2" type="noConversion"/>
  </si>
  <si>
    <t>蓬江区</t>
    <phoneticPr fontId="2" type="noConversion"/>
  </si>
  <si>
    <t>江海区</t>
    <phoneticPr fontId="2" type="noConversion"/>
  </si>
  <si>
    <t>新会区</t>
    <phoneticPr fontId="2" type="noConversion"/>
  </si>
  <si>
    <t>台山市</t>
    <phoneticPr fontId="2" type="noConversion"/>
  </si>
  <si>
    <t>鹤山市</t>
    <phoneticPr fontId="2" type="noConversion"/>
  </si>
  <si>
    <t>蓬江区小计</t>
    <phoneticPr fontId="2" type="noConversion"/>
  </si>
  <si>
    <t>江海区小计</t>
    <phoneticPr fontId="2" type="noConversion"/>
  </si>
  <si>
    <t>新会区小计</t>
    <phoneticPr fontId="2" type="noConversion"/>
  </si>
  <si>
    <t>台山市小计</t>
    <phoneticPr fontId="2" type="noConversion"/>
  </si>
  <si>
    <t>鹤山市小计</t>
    <phoneticPr fontId="2" type="noConversion"/>
  </si>
  <si>
    <t>江门市企业研发项目奖补资金汇总表</t>
    <phoneticPr fontId="2" type="noConversion"/>
  </si>
  <si>
    <t>附件2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</si>
</sst>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2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Times New Roman"/>
      <family val="1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43" fontId="4" fillId="2" borderId="1" xfId="1" applyFont="1" applyFill="1" applyBorder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>
      <alignment vertical="center"/>
    </xf>
    <xf numFmtId="43" fontId="8" fillId="2" borderId="1" xfId="1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3" fontId="0" fillId="2" borderId="0" xfId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3" fontId="4" fillId="2" borderId="7" xfId="1" applyFont="1" applyFill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2" sqref="J12"/>
    </sheetView>
  </sheetViews>
  <sheetFormatPr defaultRowHeight="13.5" x14ac:dyDescent="0.15"/>
  <cols>
    <col min="1" max="1" width="5.375" style="1" customWidth="1"/>
    <col min="2" max="2" width="9.625" style="1" customWidth="1"/>
    <col min="3" max="3" width="27.25" style="1" customWidth="1"/>
    <col min="4" max="4" width="15" style="1" customWidth="1"/>
    <col min="5" max="5" width="9" style="1"/>
    <col min="6" max="6" width="16.375" style="1" customWidth="1"/>
    <col min="7" max="7" width="13.25" style="1" customWidth="1"/>
    <col min="8" max="8" width="15.25" style="1" customWidth="1"/>
    <col min="9" max="9" width="18" style="2" customWidth="1"/>
    <col min="10" max="10" width="16.25" style="2" customWidth="1"/>
    <col min="11" max="11" width="14.25" style="1" customWidth="1"/>
    <col min="12" max="16384" width="9" style="1"/>
  </cols>
  <sheetData>
    <row r="1" spans="1:10" x14ac:dyDescent="0.15">
      <c r="A1" s="1" t="s">
        <v>45</v>
      </c>
    </row>
    <row r="2" spans="1:10" ht="20.25" x14ac:dyDescent="0.15">
      <c r="A2" s="22" t="s">
        <v>44</v>
      </c>
      <c r="B2" s="22"/>
      <c r="C2" s="22"/>
      <c r="D2" s="22"/>
      <c r="E2" s="22"/>
      <c r="F2" s="22"/>
      <c r="G2" s="22"/>
      <c r="H2" s="22"/>
      <c r="I2" s="22"/>
    </row>
    <row r="3" spans="1:10" ht="20.25" x14ac:dyDescent="0.15">
      <c r="A3" s="3"/>
      <c r="B3" s="3"/>
      <c r="C3" s="3"/>
      <c r="D3" s="3"/>
      <c r="E3" s="3"/>
      <c r="F3" s="3"/>
      <c r="G3" s="3"/>
      <c r="H3" s="37" t="s">
        <v>33</v>
      </c>
      <c r="I3" s="3"/>
    </row>
    <row r="4" spans="1:10" s="19" customFormat="1" ht="22.9" customHeight="1" x14ac:dyDescent="0.15">
      <c r="A4" s="25" t="s">
        <v>19</v>
      </c>
      <c r="B4" s="29" t="s">
        <v>29</v>
      </c>
      <c r="C4" s="25" t="s">
        <v>0</v>
      </c>
      <c r="D4" s="25" t="s">
        <v>10</v>
      </c>
      <c r="E4" s="25" t="s">
        <v>1</v>
      </c>
      <c r="F4" s="27" t="s">
        <v>9</v>
      </c>
      <c r="G4" s="23" t="s">
        <v>3</v>
      </c>
      <c r="H4" s="23" t="s">
        <v>32</v>
      </c>
      <c r="I4" s="23" t="s">
        <v>2</v>
      </c>
      <c r="J4" s="5"/>
    </row>
    <row r="5" spans="1:10" s="5" customFormat="1" ht="35.25" customHeight="1" x14ac:dyDescent="0.15">
      <c r="A5" s="26"/>
      <c r="B5" s="30"/>
      <c r="C5" s="26"/>
      <c r="D5" s="26"/>
      <c r="E5" s="26"/>
      <c r="F5" s="28"/>
      <c r="G5" s="24"/>
      <c r="H5" s="24"/>
      <c r="I5" s="24"/>
    </row>
    <row r="6" spans="1:10" s="20" customFormat="1" ht="32.25" customHeight="1" x14ac:dyDescent="0.15">
      <c r="A6" s="6">
        <v>1</v>
      </c>
      <c r="B6" s="7" t="s">
        <v>34</v>
      </c>
      <c r="C6" s="8" t="s">
        <v>7</v>
      </c>
      <c r="D6" s="9" t="s">
        <v>11</v>
      </c>
      <c r="E6" s="10" t="s">
        <v>8</v>
      </c>
      <c r="F6" s="4">
        <v>470000000</v>
      </c>
      <c r="G6" s="6" t="s">
        <v>13</v>
      </c>
      <c r="H6" s="4">
        <v>200000</v>
      </c>
      <c r="I6" s="8" t="s">
        <v>30</v>
      </c>
      <c r="J6" s="11"/>
    </row>
    <row r="7" spans="1:10" ht="32.25" customHeight="1" x14ac:dyDescent="0.15">
      <c r="A7" s="6">
        <v>2</v>
      </c>
      <c r="B7" s="7" t="s">
        <v>34</v>
      </c>
      <c r="C7" s="9" t="s">
        <v>14</v>
      </c>
      <c r="D7" s="9" t="s">
        <v>11</v>
      </c>
      <c r="E7" s="12" t="s">
        <v>5</v>
      </c>
      <c r="F7" s="4">
        <v>40000000</v>
      </c>
      <c r="G7" s="6" t="s">
        <v>6</v>
      </c>
      <c r="H7" s="4">
        <v>150000</v>
      </c>
      <c r="I7" s="8" t="s">
        <v>31</v>
      </c>
    </row>
    <row r="8" spans="1:10" ht="27" customHeight="1" x14ac:dyDescent="0.15">
      <c r="A8" s="34" t="s">
        <v>39</v>
      </c>
      <c r="B8" s="35"/>
      <c r="C8" s="35"/>
      <c r="D8" s="35"/>
      <c r="E8" s="35"/>
      <c r="F8" s="35"/>
      <c r="G8" s="36"/>
      <c r="H8" s="13">
        <f>SUM(H6:H7)</f>
        <v>350000</v>
      </c>
      <c r="I8" s="14"/>
    </row>
    <row r="9" spans="1:10" s="20" customFormat="1" ht="32.25" customHeight="1" x14ac:dyDescent="0.15">
      <c r="A9" s="6">
        <v>3</v>
      </c>
      <c r="B9" s="7" t="s">
        <v>35</v>
      </c>
      <c r="C9" s="8" t="s">
        <v>25</v>
      </c>
      <c r="D9" s="9" t="s">
        <v>16</v>
      </c>
      <c r="E9" s="10" t="s">
        <v>8</v>
      </c>
      <c r="F9" s="4">
        <v>98500000</v>
      </c>
      <c r="G9" s="6" t="s">
        <v>13</v>
      </c>
      <c r="H9" s="4">
        <v>300000</v>
      </c>
      <c r="I9" s="8" t="s">
        <v>30</v>
      </c>
      <c r="J9" s="15"/>
    </row>
    <row r="10" spans="1:10" s="20" customFormat="1" ht="32.25" customHeight="1" x14ac:dyDescent="0.15">
      <c r="A10" s="6">
        <v>4</v>
      </c>
      <c r="B10" s="16" t="s">
        <v>35</v>
      </c>
      <c r="C10" s="9" t="s">
        <v>26</v>
      </c>
      <c r="D10" s="9" t="s">
        <v>16</v>
      </c>
      <c r="E10" s="10" t="s">
        <v>8</v>
      </c>
      <c r="F10" s="4">
        <v>599690000</v>
      </c>
      <c r="G10" s="6" t="s">
        <v>21</v>
      </c>
      <c r="H10" s="4">
        <v>500000</v>
      </c>
      <c r="I10" s="8" t="s">
        <v>30</v>
      </c>
      <c r="J10" s="11"/>
    </row>
    <row r="11" spans="1:10" ht="32.25" customHeight="1" x14ac:dyDescent="0.15">
      <c r="A11" s="6">
        <v>5</v>
      </c>
      <c r="B11" s="16" t="s">
        <v>35</v>
      </c>
      <c r="C11" s="12" t="s">
        <v>4</v>
      </c>
      <c r="D11" s="12" t="s">
        <v>12</v>
      </c>
      <c r="E11" s="12" t="s">
        <v>5</v>
      </c>
      <c r="F11" s="4">
        <v>10000000</v>
      </c>
      <c r="G11" s="6" t="s">
        <v>6</v>
      </c>
      <c r="H11" s="4">
        <v>295833.33</v>
      </c>
      <c r="I11" s="8" t="s">
        <v>31</v>
      </c>
      <c r="J11" s="17"/>
    </row>
    <row r="12" spans="1:10" ht="32.25" customHeight="1" x14ac:dyDescent="0.15">
      <c r="A12" s="6">
        <v>6</v>
      </c>
      <c r="B12" s="7" t="s">
        <v>35</v>
      </c>
      <c r="C12" s="9" t="s">
        <v>24</v>
      </c>
      <c r="D12" s="12" t="s">
        <v>12</v>
      </c>
      <c r="E12" s="12" t="s">
        <v>5</v>
      </c>
      <c r="F12" s="4">
        <v>28000000</v>
      </c>
      <c r="G12" s="6" t="s">
        <v>23</v>
      </c>
      <c r="H12" s="4">
        <v>300000</v>
      </c>
      <c r="I12" s="8" t="s">
        <v>31</v>
      </c>
    </row>
    <row r="13" spans="1:10" ht="24.75" customHeight="1" x14ac:dyDescent="0.15">
      <c r="A13" s="34" t="s">
        <v>40</v>
      </c>
      <c r="B13" s="35"/>
      <c r="C13" s="35"/>
      <c r="D13" s="35"/>
      <c r="E13" s="35"/>
      <c r="F13" s="35"/>
      <c r="G13" s="36"/>
      <c r="H13" s="13">
        <f>SUM(H9:H12)</f>
        <v>1395833.33</v>
      </c>
      <c r="I13" s="14"/>
    </row>
    <row r="14" spans="1:10" s="21" customFormat="1" ht="32.25" customHeight="1" x14ac:dyDescent="0.15">
      <c r="A14" s="6">
        <v>7</v>
      </c>
      <c r="B14" s="7" t="s">
        <v>36</v>
      </c>
      <c r="C14" s="8" t="s">
        <v>15</v>
      </c>
      <c r="D14" s="9" t="s">
        <v>16</v>
      </c>
      <c r="E14" s="10" t="s">
        <v>8</v>
      </c>
      <c r="F14" s="4">
        <v>450000000</v>
      </c>
      <c r="G14" s="6" t="s">
        <v>13</v>
      </c>
      <c r="H14" s="4">
        <v>300000</v>
      </c>
      <c r="I14" s="8" t="s">
        <v>30</v>
      </c>
      <c r="J14" s="18"/>
    </row>
    <row r="15" spans="1:10" ht="23.25" customHeight="1" x14ac:dyDescent="0.15">
      <c r="A15" s="34" t="s">
        <v>41</v>
      </c>
      <c r="B15" s="35"/>
      <c r="C15" s="35"/>
      <c r="D15" s="35"/>
      <c r="E15" s="35"/>
      <c r="F15" s="35"/>
      <c r="G15" s="36"/>
      <c r="H15" s="13">
        <v>300000</v>
      </c>
      <c r="I15" s="14"/>
    </row>
    <row r="16" spans="1:10" ht="32.25" customHeight="1" x14ac:dyDescent="0.15">
      <c r="A16" s="6">
        <v>8</v>
      </c>
      <c r="B16" s="16" t="s">
        <v>37</v>
      </c>
      <c r="C16" s="9" t="s">
        <v>22</v>
      </c>
      <c r="D16" s="9" t="s">
        <v>16</v>
      </c>
      <c r="E16" s="12" t="s">
        <v>5</v>
      </c>
      <c r="F16" s="4">
        <v>10000000</v>
      </c>
      <c r="G16" s="6" t="s">
        <v>23</v>
      </c>
      <c r="H16" s="4">
        <v>135833.33333333334</v>
      </c>
      <c r="I16" s="8" t="s">
        <v>31</v>
      </c>
    </row>
    <row r="17" spans="1:10" ht="22.5" customHeight="1" x14ac:dyDescent="0.15">
      <c r="A17" s="34" t="s">
        <v>42</v>
      </c>
      <c r="B17" s="35"/>
      <c r="C17" s="35"/>
      <c r="D17" s="35"/>
      <c r="E17" s="35"/>
      <c r="F17" s="35"/>
      <c r="G17" s="36"/>
      <c r="H17" s="13">
        <v>134794.51999999999</v>
      </c>
      <c r="I17" s="14"/>
    </row>
    <row r="18" spans="1:10" s="21" customFormat="1" ht="32.25" customHeight="1" x14ac:dyDescent="0.15">
      <c r="A18" s="6">
        <v>9</v>
      </c>
      <c r="B18" s="7" t="s">
        <v>38</v>
      </c>
      <c r="C18" s="8" t="s">
        <v>20</v>
      </c>
      <c r="D18" s="9" t="s">
        <v>16</v>
      </c>
      <c r="E18" s="10" t="s">
        <v>8</v>
      </c>
      <c r="F18" s="4">
        <v>1257491760</v>
      </c>
      <c r="G18" s="6" t="s">
        <v>21</v>
      </c>
      <c r="H18" s="4">
        <v>500000</v>
      </c>
      <c r="I18" s="8" t="s">
        <v>30</v>
      </c>
      <c r="J18" s="18"/>
    </row>
    <row r="19" spans="1:10" ht="32.25" customHeight="1" x14ac:dyDescent="0.15">
      <c r="A19" s="6">
        <v>10</v>
      </c>
      <c r="B19" s="16" t="s">
        <v>28</v>
      </c>
      <c r="C19" s="9" t="s">
        <v>17</v>
      </c>
      <c r="D19" s="12" t="s">
        <v>12</v>
      </c>
      <c r="E19" s="12" t="s">
        <v>5</v>
      </c>
      <c r="F19" s="4">
        <f>10265103.52+8734896.48</f>
        <v>19000000</v>
      </c>
      <c r="G19" s="6" t="s">
        <v>18</v>
      </c>
      <c r="H19" s="4">
        <v>237500</v>
      </c>
      <c r="I19" s="8" t="s">
        <v>31</v>
      </c>
      <c r="J19" s="17"/>
    </row>
    <row r="20" spans="1:10" ht="32.25" customHeight="1" x14ac:dyDescent="0.15">
      <c r="A20" s="34" t="s">
        <v>43</v>
      </c>
      <c r="B20" s="35"/>
      <c r="C20" s="35"/>
      <c r="D20" s="35"/>
      <c r="E20" s="35"/>
      <c r="F20" s="35"/>
      <c r="G20" s="36"/>
      <c r="H20" s="13">
        <f>SUM(H18:H19)</f>
        <v>737500</v>
      </c>
      <c r="I20" s="14"/>
    </row>
    <row r="21" spans="1:10" ht="32.25" customHeight="1" x14ac:dyDescent="0.15">
      <c r="A21" s="31" t="s">
        <v>27</v>
      </c>
      <c r="B21" s="32"/>
      <c r="C21" s="32"/>
      <c r="D21" s="32"/>
      <c r="E21" s="32"/>
      <c r="F21" s="32"/>
      <c r="G21" s="33"/>
      <c r="H21" s="13">
        <f>H8+H13+H14+H16+H20</f>
        <v>2919166.6633333336</v>
      </c>
      <c r="I21" s="14"/>
    </row>
  </sheetData>
  <mergeCells count="16">
    <mergeCell ref="A21:G21"/>
    <mergeCell ref="A8:G8"/>
    <mergeCell ref="A13:G13"/>
    <mergeCell ref="A20:G20"/>
    <mergeCell ref="A15:G15"/>
    <mergeCell ref="A17:G17"/>
    <mergeCell ref="A2:I2"/>
    <mergeCell ref="I4:I5"/>
    <mergeCell ref="G4:G5"/>
    <mergeCell ref="A4:A5"/>
    <mergeCell ref="C4:C5"/>
    <mergeCell ref="E4:E5"/>
    <mergeCell ref="F4:F5"/>
    <mergeCell ref="H4:H5"/>
    <mergeCell ref="D4:D5"/>
    <mergeCell ref="B4:B5"/>
  </mergeCells>
  <phoneticPr fontId="2" type="noConversion"/>
  <pageMargins left="0.27559055118110237" right="0.1574803149606299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奖励</vt:lpstr>
      <vt:lpstr>Sheet3</vt:lpstr>
    </vt:vector>
  </TitlesOfParts>
  <Company>Win10NeT.COM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张敏</cp:lastModifiedBy>
  <cp:lastPrinted>2018-09-19T09:29:16Z</cp:lastPrinted>
  <dcterms:created xsi:type="dcterms:W3CDTF">2018-09-06T01:25:00Z</dcterms:created>
  <dcterms:modified xsi:type="dcterms:W3CDTF">2018-10-17T08:12:29Z</dcterms:modified>
</cp:coreProperties>
</file>